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66925"/>
  <mc:AlternateContent xmlns:mc="http://schemas.openxmlformats.org/markup-compatibility/2006">
    <mc:Choice Requires="x15">
      <x15ac:absPath xmlns:x15ac="http://schemas.microsoft.com/office/spreadsheetml/2010/11/ac" url="D:\ARCHIVE\OD_MOVED\Desktop\"/>
    </mc:Choice>
  </mc:AlternateContent>
  <xr:revisionPtr revIDLastSave="0" documentId="8_{B5C544C1-7A53-4846-BB66-3A893CB5FC5B}" xr6:coauthVersionLast="47" xr6:coauthVersionMax="47" xr10:uidLastSave="{00000000-0000-0000-0000-000000000000}"/>
  <bookViews>
    <workbookView xWindow="-120" yWindow="-120" windowWidth="29040" windowHeight="15720" xr2:uid="{0F9EF170-4687-4D4C-A898-AD2EF896E0D1}"/>
  </bookViews>
  <sheets>
    <sheet name="Pretenders" sheetId="1" r:id="rId1"/>
    <sheet name="Bans_nicked_from_type100" sheetId="2" r:id="rId2"/>
    <sheet name="Game_End_T100" sheetId="3" r:id="rId3"/>
    <sheet name="T100_Original_Tables_EA" sheetId="4" r:id="rId4"/>
    <sheet name="T100_Original_Tables_MA" sheetId="5" r:id="rId5"/>
    <sheet name="T100_Original_Tables_LA" sheetId="6" r:id="rId6"/>
    <sheet name="T100_Original_Game_Length" sheetId="7" r:id="rId7"/>
    <sheet name="T100_Post" sheetId="8"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1" i="7" l="1"/>
  <c r="J23" i="6"/>
  <c r="I23" i="6"/>
  <c r="H23" i="6"/>
  <c r="J22" i="6"/>
  <c r="I22" i="6"/>
  <c r="H22" i="6"/>
  <c r="J21" i="6"/>
  <c r="I21" i="6"/>
  <c r="H21" i="6"/>
  <c r="J20" i="6"/>
  <c r="I20" i="6"/>
  <c r="H20" i="6"/>
  <c r="J19" i="6"/>
  <c r="I19" i="6"/>
  <c r="H19" i="6"/>
  <c r="J18" i="6"/>
  <c r="I18" i="6"/>
  <c r="H18" i="6"/>
  <c r="J17" i="6"/>
  <c r="I17" i="6"/>
  <c r="H17" i="6"/>
  <c r="J16" i="6"/>
  <c r="I16" i="6"/>
  <c r="H16" i="6"/>
  <c r="J15" i="6"/>
  <c r="I15" i="6"/>
  <c r="H15" i="6"/>
  <c r="J14" i="6"/>
  <c r="I14" i="6"/>
  <c r="H14" i="6"/>
  <c r="J13" i="6"/>
  <c r="I13" i="6"/>
  <c r="H13" i="6"/>
  <c r="J12" i="6"/>
  <c r="I12" i="6"/>
  <c r="H12" i="6"/>
  <c r="J11" i="6"/>
  <c r="I11" i="6"/>
  <c r="H11" i="6"/>
  <c r="J10" i="6"/>
  <c r="I10" i="6"/>
  <c r="H10" i="6"/>
  <c r="K9" i="6"/>
  <c r="J9" i="6"/>
  <c r="I9" i="6"/>
  <c r="H9" i="6"/>
  <c r="J8" i="6"/>
  <c r="I8" i="6"/>
  <c r="H8" i="6"/>
  <c r="J7" i="6"/>
  <c r="I7" i="6"/>
  <c r="H7" i="6"/>
  <c r="J6" i="6"/>
  <c r="I6" i="6"/>
  <c r="H6" i="6"/>
  <c r="K5" i="6"/>
  <c r="J5" i="6"/>
  <c r="I5" i="6"/>
  <c r="H5" i="6"/>
  <c r="J4" i="6"/>
  <c r="I4" i="6"/>
  <c r="H4" i="6"/>
  <c r="J3" i="6"/>
  <c r="I3" i="6"/>
  <c r="H3" i="6"/>
  <c r="J2" i="6"/>
  <c r="I2" i="6"/>
  <c r="H2" i="6"/>
  <c r="J27" i="5"/>
  <c r="I27" i="5"/>
  <c r="H27" i="5"/>
  <c r="J26" i="5"/>
  <c r="I26" i="5"/>
  <c r="H26" i="5"/>
  <c r="J25" i="5"/>
  <c r="I25" i="5"/>
  <c r="H25" i="5"/>
  <c r="J24" i="5"/>
  <c r="I24" i="5"/>
  <c r="H24" i="5"/>
  <c r="J23" i="5"/>
  <c r="I23" i="5"/>
  <c r="H23" i="5"/>
  <c r="J22" i="5"/>
  <c r="I22" i="5"/>
  <c r="H22" i="5"/>
  <c r="J21" i="5"/>
  <c r="I21" i="5"/>
  <c r="H21" i="5"/>
  <c r="J20" i="5"/>
  <c r="I20" i="5"/>
  <c r="H20" i="5"/>
  <c r="J19" i="5"/>
  <c r="I19" i="5"/>
  <c r="H19" i="5"/>
  <c r="J18" i="5"/>
  <c r="I18" i="5"/>
  <c r="H18" i="5"/>
  <c r="J17" i="5"/>
  <c r="I17" i="5"/>
  <c r="H17" i="5"/>
  <c r="K16" i="5"/>
  <c r="J16" i="5"/>
  <c r="I16" i="5"/>
  <c r="H16" i="5"/>
  <c r="J15" i="5"/>
  <c r="I15" i="5"/>
  <c r="H15" i="5"/>
  <c r="K14" i="5"/>
  <c r="J14" i="5"/>
  <c r="I14" i="5"/>
  <c r="H14" i="5"/>
  <c r="J13" i="5"/>
  <c r="I13" i="5"/>
  <c r="H13" i="5"/>
  <c r="J12" i="5"/>
  <c r="I12" i="5"/>
  <c r="H12" i="5"/>
  <c r="J11" i="5"/>
  <c r="I11" i="5"/>
  <c r="H11" i="5"/>
  <c r="K10" i="5"/>
  <c r="J10" i="5"/>
  <c r="I10" i="5"/>
  <c r="H10" i="5"/>
  <c r="J9" i="5"/>
  <c r="I9" i="5"/>
  <c r="H9" i="5"/>
  <c r="J8" i="5"/>
  <c r="I8" i="5"/>
  <c r="H8" i="5"/>
  <c r="J7" i="5"/>
  <c r="I7" i="5"/>
  <c r="H7" i="5"/>
  <c r="J6" i="5"/>
  <c r="I6" i="5"/>
  <c r="H6" i="5"/>
  <c r="J5" i="5"/>
  <c r="I5" i="5"/>
  <c r="H5" i="5"/>
  <c r="J4" i="5"/>
  <c r="I4" i="5"/>
  <c r="H4" i="5"/>
  <c r="J3" i="5"/>
  <c r="I3" i="5"/>
  <c r="H3" i="5"/>
  <c r="J2" i="5"/>
  <c r="I2" i="5"/>
  <c r="H2" i="5"/>
  <c r="J23" i="4"/>
  <c r="I23" i="4"/>
  <c r="H23" i="4"/>
  <c r="J22" i="4"/>
  <c r="I22" i="4"/>
  <c r="H22" i="4"/>
  <c r="J21" i="4"/>
  <c r="I21" i="4"/>
  <c r="H21" i="4"/>
  <c r="K20" i="4"/>
  <c r="J20" i="4"/>
  <c r="I20" i="4"/>
  <c r="H20" i="4"/>
  <c r="J19" i="4"/>
  <c r="I19" i="4"/>
  <c r="H19" i="4"/>
  <c r="J18" i="4"/>
  <c r="I18" i="4"/>
  <c r="H18" i="4"/>
  <c r="J17" i="4"/>
  <c r="I17" i="4"/>
  <c r="H17" i="4"/>
  <c r="J16" i="4"/>
  <c r="I16" i="4"/>
  <c r="H16" i="4"/>
  <c r="J15" i="4"/>
  <c r="I15" i="4"/>
  <c r="H15" i="4"/>
  <c r="J14" i="4"/>
  <c r="I14" i="4"/>
  <c r="H14" i="4"/>
  <c r="J13" i="4"/>
  <c r="I13" i="4"/>
  <c r="H13" i="4"/>
  <c r="J12" i="4"/>
  <c r="I12" i="4"/>
  <c r="H12" i="4"/>
  <c r="J11" i="4"/>
  <c r="I11" i="4"/>
  <c r="H11" i="4"/>
  <c r="J10" i="4"/>
  <c r="I10" i="4"/>
  <c r="H10" i="4"/>
  <c r="J9" i="4"/>
  <c r="I9" i="4"/>
  <c r="H9" i="4"/>
  <c r="J8" i="4"/>
  <c r="I8" i="4"/>
  <c r="H8" i="4"/>
  <c r="K7" i="4"/>
  <c r="J7" i="4"/>
  <c r="I7" i="4"/>
  <c r="H7" i="4"/>
  <c r="K6" i="4"/>
  <c r="J6" i="4"/>
  <c r="I6" i="4"/>
  <c r="H6" i="4"/>
  <c r="J5" i="4"/>
  <c r="I5" i="4"/>
  <c r="H5" i="4"/>
  <c r="J4" i="4"/>
  <c r="I4" i="4"/>
  <c r="H4" i="4"/>
  <c r="J3" i="4"/>
  <c r="I3" i="4"/>
  <c r="H3" i="4"/>
  <c r="J2" i="4"/>
  <c r="I2" i="4"/>
  <c r="H2" i="4"/>
</calcChain>
</file>

<file path=xl/sharedStrings.xml><?xml version="1.0" encoding="utf-8"?>
<sst xmlns="http://schemas.openxmlformats.org/spreadsheetml/2006/main" count="1775" uniqueCount="1424">
  <si>
    <t>Pretender Chassis By Player</t>
  </si>
  <si>
    <t>Scales</t>
  </si>
  <si>
    <t>Player</t>
  </si>
  <si>
    <t>Raven of the Underworld</t>
  </si>
  <si>
    <t>Paths</t>
  </si>
  <si>
    <t>D8N4</t>
  </si>
  <si>
    <t>Blesses</t>
  </si>
  <si>
    <t>Death Weapons, Poison Resistance</t>
  </si>
  <si>
    <t>D8_O2_P0_T-1_G-3_L-2_M2</t>
  </si>
  <si>
    <t>Nation</t>
  </si>
  <si>
    <t>Game</t>
  </si>
  <si>
    <t>G2</t>
  </si>
  <si>
    <t>Caelum</t>
  </si>
  <si>
    <t>Sir Jon</t>
  </si>
  <si>
    <t>Tien Chi</t>
  </si>
  <si>
    <t>Age</t>
  </si>
  <si>
    <t>White Tiger of the west</t>
  </si>
  <si>
    <t>E6S3N3</t>
  </si>
  <si>
    <t>D5_O1_P3_T-2_G-1_L-2_M1</t>
  </si>
  <si>
    <t>Hardskin, Unaging</t>
  </si>
  <si>
    <t>Tlaloc</t>
  </si>
  <si>
    <t>Agartha</t>
  </si>
  <si>
    <t>Dracolich</t>
  </si>
  <si>
    <t>D5</t>
  </si>
  <si>
    <t>D5_O2_P2_T-1_G1_L-2_M2</t>
  </si>
  <si>
    <t>Undying_x4</t>
  </si>
  <si>
    <t>Zewwy</t>
  </si>
  <si>
    <t>Atlantis</t>
  </si>
  <si>
    <t>Earth Dragon</t>
  </si>
  <si>
    <t>E7</t>
  </si>
  <si>
    <t>D6_O2_P1_T-1_G0_L-2_M0</t>
  </si>
  <si>
    <t>Hardskin</t>
  </si>
  <si>
    <t>Type100</t>
  </si>
  <si>
    <t>G7</t>
  </si>
  <si>
    <t>Demilich</t>
  </si>
  <si>
    <t>TNN</t>
  </si>
  <si>
    <t>EA</t>
  </si>
  <si>
    <t>LA</t>
  </si>
  <si>
    <t>F4A4W3E3S4D4N1B4</t>
  </si>
  <si>
    <t>Pretender_Status</t>
  </si>
  <si>
    <t>A</t>
  </si>
  <si>
    <t>I</t>
  </si>
  <si>
    <t>D8_O1_P0_T-2_G-1_L-1_M2</t>
  </si>
  <si>
    <t>Defence Skill_x3, Blood Surge, Cold Resistance, Fire Resistance, Shock Resistance, Winter's Gift, Righteous Wrath</t>
  </si>
  <si>
    <t>MA</t>
  </si>
  <si>
    <t>Jotunheim</t>
  </si>
  <si>
    <t>G9</t>
  </si>
  <si>
    <t>Frost Father</t>
  </si>
  <si>
    <t>F4A4W3E3D5N3G3B4</t>
  </si>
  <si>
    <t>D7_O0_P1_T-1_G0_L-1_M2</t>
  </si>
  <si>
    <t>Attack Skill_x2, Defence Skill_x2, Shock Resistance_x2, Blur, Blood Surge, Fire Resistance</t>
  </si>
  <si>
    <t>Vasudeva</t>
  </si>
  <si>
    <t>Pythium</t>
  </si>
  <si>
    <t>Divine Emperor</t>
  </si>
  <si>
    <t>F1A4W2E4S5D2N3G2B4</t>
  </si>
  <si>
    <t>D5_O2_P2_T-2_G1_L1_M1</t>
  </si>
  <si>
    <t>Heroism_x2, Resilient_x2, Mountain Survival, Arcane Finesse, Poison Resistance, Unaging, Enchanted Blood</t>
  </si>
  <si>
    <t>Will Little</t>
  </si>
  <si>
    <t>Arch Mage</t>
  </si>
  <si>
    <t>F4A4W4E3S4D4N4G3B4</t>
  </si>
  <si>
    <t>Attack Skill_x5, Shock Resistance_x2, Heroism_x2, Enchanted Blood, Blood Surge, Cold Resistance</t>
  </si>
  <si>
    <t>Pyrene</t>
  </si>
  <si>
    <t>G8</t>
  </si>
  <si>
    <t>Crone</t>
  </si>
  <si>
    <t>F2A4E3D3N4G3B3</t>
  </si>
  <si>
    <t>D6_O1_P2_T0_G2_L0_M1</t>
  </si>
  <si>
    <t>Shock Resistance_x3, Attack Skill_x2, Fire Resistance, Poison Resistance, Heroism</t>
  </si>
  <si>
    <t>Machaka</t>
  </si>
  <si>
    <t>Colossal Fetish</t>
  </si>
  <si>
    <t>F6A4E6N7</t>
  </si>
  <si>
    <t>Fire Shield, Hardskin, Regeneration</t>
  </si>
  <si>
    <t>Marignon</t>
  </si>
  <si>
    <t>Janohito</t>
  </si>
  <si>
    <t>Grey One</t>
  </si>
  <si>
    <t>F4A4W3E3S4D5N3G4B4</t>
  </si>
  <si>
    <t>D5_O-2_P-2_T-1_G-2_L-2_M0</t>
  </si>
  <si>
    <t>D6_O-2_P0_T-2_G0_L1_M2</t>
  </si>
  <si>
    <t>D6_O3_P1_T-2_G1_L-2_M-1</t>
  </si>
  <si>
    <t>Undying_x4, Magic Resistance_x2, Shock Resistance, Fire Resistance, Righteous Wrath, Withering Weapons, Low Light Vision, Strong Blood, Enchanted Blood</t>
  </si>
  <si>
    <t>G10</t>
  </si>
  <si>
    <t>Asura</t>
  </si>
  <si>
    <t>A3D5B6</t>
  </si>
  <si>
    <t>D7_O-1_P-2_T-3_G-1_L2_M2</t>
  </si>
  <si>
    <t>Stygian Flesh, Unholy Weapons</t>
  </si>
  <si>
    <t>Selgeron</t>
  </si>
  <si>
    <t>Golden Pillar</t>
  </si>
  <si>
    <t>E8S5D2</t>
  </si>
  <si>
    <t>D8_O2_P1_T-1_G2_L1_M2</t>
  </si>
  <si>
    <t>Reinvigoration_x3, Magic Resistance_x2, Arcane Finesse</t>
  </si>
  <si>
    <t>Causk</t>
  </si>
  <si>
    <t>Man</t>
  </si>
  <si>
    <t>Thrice Horned Boar</t>
  </si>
  <si>
    <t>A5E6N5</t>
  </si>
  <si>
    <t>D7_O-1_P1_T-1_G-1_L-1_M-3</t>
  </si>
  <si>
    <t>Shock Resistance_X3, Hardskin, Mountain Survival</t>
  </si>
  <si>
    <t>Marnix3980</t>
  </si>
  <si>
    <t>G5</t>
  </si>
  <si>
    <t>D3</t>
  </si>
  <si>
    <t>D5_O2_P2_T0_G1_L-2_M2</t>
  </si>
  <si>
    <t>Undead Command_x2</t>
  </si>
  <si>
    <t>Winnertag</t>
  </si>
  <si>
    <t>Nazca</t>
  </si>
  <si>
    <t>D6A4</t>
  </si>
  <si>
    <t>D4_o0_P0_T-1_G-1_L-1_M0</t>
  </si>
  <si>
    <t>Reforming Flesh, Mending Bones, Undead Command</t>
  </si>
  <si>
    <t>Ctis</t>
  </si>
  <si>
    <t>Nature Dragon</t>
  </si>
  <si>
    <t>N8</t>
  </si>
  <si>
    <t>D5_O-1_P1_T0_G1_L-1_M0</t>
  </si>
  <si>
    <t>Regeneration</t>
  </si>
  <si>
    <t>Acoasama</t>
  </si>
  <si>
    <t>F3A3W2E3S4D4N3G3B4</t>
  </si>
  <si>
    <t>D4_O2_P2_T-1_G2_L-2_M2</t>
  </si>
  <si>
    <t>Undying_x4, Fire Resistance, Shock Resistance, Poison Resistance, Unaging, Enchanted Blood, Resilient, Swamp Survival</t>
  </si>
  <si>
    <t>G4</t>
  </si>
  <si>
    <t>Master</t>
  </si>
  <si>
    <t>F3A3W3E3S5D3G2B4</t>
  </si>
  <si>
    <t>D7_O2_P2_T-1_G1_L-1_M0</t>
  </si>
  <si>
    <t>Strenth of Earth_x2, Undying_x4, Heroism_x2, Enchanted Blood, Awareness</t>
  </si>
  <si>
    <t>Piconye</t>
  </si>
  <si>
    <t>Divine Glyph</t>
  </si>
  <si>
    <t>F5A4S6D4B4</t>
  </si>
  <si>
    <t>D8_O2_P2_T-1_G0_L-2_M2</t>
  </si>
  <si>
    <t>Fire Resistance, Shock Resistance, Withering Weapons, Strong Blood, Enchanted Blood, Undying_x4</t>
  </si>
  <si>
    <t>Erytheia</t>
  </si>
  <si>
    <t>G1</t>
  </si>
  <si>
    <t>Grand Hierophant</t>
  </si>
  <si>
    <t>Unaging, Far Caster, Reinvigoration, Shock Resistance, Fire Resistance</t>
  </si>
  <si>
    <t>F3A3E3S4N3G3</t>
  </si>
  <si>
    <t>D6_o0_P2_T-2_G0_L-2_M1</t>
  </si>
  <si>
    <t>Gots</t>
  </si>
  <si>
    <t>Nidavangr</t>
  </si>
  <si>
    <t>Monolith</t>
  </si>
  <si>
    <t>E7S8D3N5</t>
  </si>
  <si>
    <t>D7_O-2_P-2_T-3_G-2_L-2_M2</t>
  </si>
  <si>
    <t>Fortitude, Etherealness, Undying_x4</t>
  </si>
  <si>
    <t>G6</t>
  </si>
  <si>
    <t>Pangea</t>
  </si>
  <si>
    <t>D</t>
  </si>
  <si>
    <t>F2A2W3E2S2D3N2G3B4</t>
  </si>
  <si>
    <t>D7_O-2_P-2_T-2_G-1_L-2_M-2</t>
  </si>
  <si>
    <t>Fire Resistance, Shock Resistance_x2, Defence Skill_x4, Heroism_x2, Slowing Weapons, Unholy Weapons, Blood surge, Low light vision</t>
  </si>
  <si>
    <t>Rus</t>
  </si>
  <si>
    <t>Fountain of Blood</t>
  </si>
  <si>
    <t>F4E4S7G3B7</t>
  </si>
  <si>
    <t>D8_O1_P-2_T-1_G-2_L-1_M-1</t>
  </si>
  <si>
    <t>Righteous Wrath, Enchanted Blood, Fateweaving, Blood Bond</t>
  </si>
  <si>
    <t>Bronze Colossus</t>
  </si>
  <si>
    <t>A5E6G3</t>
  </si>
  <si>
    <t>D5_O0_P0_T-1_G0_L-1_M1</t>
  </si>
  <si>
    <t>Wind Walker, Resilience of the Earth</t>
  </si>
  <si>
    <t>Steve The Sloth</t>
  </si>
  <si>
    <t>Mictlan</t>
  </si>
  <si>
    <t>g6</t>
  </si>
  <si>
    <t>Hu Balam</t>
  </si>
  <si>
    <t>F4A3W9D4B6</t>
  </si>
  <si>
    <t>D6_O-3_P-2_T-2_G-2_L-2_M1</t>
  </si>
  <si>
    <t>Quickness, Unholy weapons, Shock Resistance, Fire Resistance, Superior Morale, Righteous Wrath</t>
  </si>
  <si>
    <t>Olli</t>
  </si>
  <si>
    <t>Scleria</t>
  </si>
  <si>
    <t>Mother of Monsters</t>
  </si>
  <si>
    <t>E3D3N2G3B2</t>
  </si>
  <si>
    <t>D4_O2_S1_T-2_G0_L-2_M2</t>
  </si>
  <si>
    <t>Reinvigoration_x2, Undead Command, Mending Bones</t>
  </si>
  <si>
    <t>HectorTheDuck</t>
  </si>
  <si>
    <t>Ulm</t>
  </si>
  <si>
    <t>Svartalf Mastersmith</t>
  </si>
  <si>
    <t>A3G2E6</t>
  </si>
  <si>
    <t>Hardskin, Shock Resistance</t>
  </si>
  <si>
    <t>D4_O2_P0_T-2_G-2_L-1_M2</t>
  </si>
  <si>
    <t>Lurr</t>
  </si>
  <si>
    <t>Shinuyama</t>
  </si>
  <si>
    <t>Kami of the Sub</t>
  </si>
  <si>
    <t>F4A2E3S4</t>
  </si>
  <si>
    <t>D4_O-1_P2_T-2_G1_L1_M1</t>
  </si>
  <si>
    <t>Farcaster, Arcane Finesse</t>
  </si>
  <si>
    <t>SharpSnowball</t>
  </si>
  <si>
    <t>Phaeacia</t>
  </si>
  <si>
    <t>Telkhine</t>
  </si>
  <si>
    <t>A6W5E5N3</t>
  </si>
  <si>
    <t>D6_O1_P2_T-2_G-1_L-1_M0</t>
  </si>
  <si>
    <t>Cold Resistance, Larger, Poison Resistance_x2</t>
  </si>
  <si>
    <t>Raffgear</t>
  </si>
  <si>
    <t>Patala</t>
  </si>
  <si>
    <t>[NA]</t>
  </si>
  <si>
    <t>Stoicheian</t>
  </si>
  <si>
    <t>Fomoria</t>
  </si>
  <si>
    <t>Larger</t>
  </si>
  <si>
    <t>A1_E4_S5_N3</t>
  </si>
  <si>
    <t>D8_O1_P1_T-1_G0_L2_M1</t>
  </si>
  <si>
    <t>Phenosine</t>
  </si>
  <si>
    <t>Grey Seer of the Deeps</t>
  </si>
  <si>
    <t>Redmage</t>
  </si>
  <si>
    <t>Gorgon</t>
  </si>
  <si>
    <t>A2E2N7</t>
  </si>
  <si>
    <t>Mekone</t>
  </si>
  <si>
    <t>Regeneration, Low Light Vision</t>
  </si>
  <si>
    <t>D4_O0_P2_T-2_G0_L-2_M0</t>
  </si>
  <si>
    <t>Isitaris</t>
  </si>
  <si>
    <t>F4A3W3E4S4D7N4G3B4</t>
  </si>
  <si>
    <t>D8_O-2_P0_T-1_G-1_L-1_M0</t>
  </si>
  <si>
    <t>Defense Skill_x4, Shock Resistance_x2, Reinvigoration_x2, Heroism_x3, Blood Surge, Righteous Wrath</t>
  </si>
  <si>
    <t>GirthMcSlamShaft</t>
  </si>
  <si>
    <t>Oceania</t>
  </si>
  <si>
    <t>Lord of the Waves</t>
  </si>
  <si>
    <t>A8W5N4</t>
  </si>
  <si>
    <t>D8_O-3_P-2_T-2_G0_L-2_M2</t>
  </si>
  <si>
    <t>Shock Resistance, Charged Bodies, Defense Skill, Poison Resistance</t>
  </si>
  <si>
    <t>Kleio_**</t>
  </si>
  <si>
    <t>X</t>
  </si>
  <si>
    <t>**_Amnesieri</t>
  </si>
  <si>
    <t>**_Nicknight</t>
  </si>
  <si>
    <t>**_Axone</t>
  </si>
  <si>
    <t>**_Holiday_Crun</t>
  </si>
  <si>
    <t>Virtue</t>
  </si>
  <si>
    <t>A4F4</t>
  </si>
  <si>
    <t>Inspirational Presence, Attack Skill, Fire Resistance, Shock Resistance</t>
  </si>
  <si>
    <t>Rlyeh</t>
  </si>
  <si>
    <t>G3</t>
  </si>
  <si>
    <t>Void Lord</t>
  </si>
  <si>
    <t>W1E4S6</t>
  </si>
  <si>
    <t>Reinvigoration_x4</t>
  </si>
  <si>
    <t>annunaki of Love and War</t>
  </si>
  <si>
    <t>Gath</t>
  </si>
  <si>
    <t>N7G3A3E3</t>
  </si>
  <si>
    <t>D3_O2_P3_T-1_G0_L-1_M0</t>
  </si>
  <si>
    <t>D4_O1_P2_T-2_G0_L-2_M1</t>
  </si>
  <si>
    <t>D5_O2_P-1_T-2_G1_L-2_M-2</t>
  </si>
  <si>
    <t>Regeneration, Reinvigoration, Heroism, Shock Resist</t>
  </si>
  <si>
    <t>D8_O-2_P0_T-3_G0_L-2_M-2</t>
  </si>
  <si>
    <t>Regeneration, Fortitude, Mending Bones, Shock Resist</t>
  </si>
  <si>
    <t>Idol of Beasts</t>
  </si>
  <si>
    <t>N7E7D4A5</t>
  </si>
  <si>
    <t>Musphelheim</t>
  </si>
  <si>
    <t>Game_Number</t>
  </si>
  <si>
    <t>Turn_end</t>
  </si>
  <si>
    <t>Bans</t>
  </si>
  <si>
    <t>[Vanheim, Lanka, Musphelheim, Ubar, Hinnom, Yomi]</t>
  </si>
  <si>
    <t>[Rus, Musphelheim, Ubar. Hinnom, Yomi]</t>
  </si>
  <si>
    <t>[Rus, TNN, Lanka, Ubar, Yomi]</t>
  </si>
  <si>
    <t>AllNations</t>
  </si>
  <si>
    <t>Winner_Nation</t>
  </si>
  <si>
    <t>[Nidravangr, Na'Ba, Ys, Ermor, Man, Asphodel]</t>
  </si>
  <si>
    <t>[Nazca, Ermor, Man, Asphodel]</t>
  </si>
  <si>
    <t>[Nidravangr, Na'Ba, Ermor, Man, Asphodel]</t>
  </si>
  <si>
    <t>[Nidravangr, Jotunheim, Ermor, Man, Asphodel]</t>
  </si>
  <si>
    <t>[Sceleria, R'Lyeh, Nidravangr, Man, Asphodel, Ashdod]</t>
  </si>
  <si>
    <t>[R'Lyeh, Pangaea, Andramania, Utgard, Lemuria]</t>
  </si>
  <si>
    <t>[Pangaea, Andramania, Lemuria, Ulm, Phlegra]</t>
  </si>
  <si>
    <t>R'Lyeh</t>
  </si>
  <si>
    <t>Pangaea</t>
  </si>
  <si>
    <t>[Ctis, Erythia, Agartha, Marignon, Xibalba, Piconye, Midgard, Gath, Bogarus]</t>
  </si>
  <si>
    <t>[Ctis, Agartha, Marignon, Patala, Man, Atlantis, Pyrene, Caelum, TC</t>
  </si>
  <si>
    <t>[Agartgam Pyrene, Marignon, Pelagia, Uruk, Cleleria, Shinuyama, Machaka, Rlyeh]</t>
  </si>
  <si>
    <t>[Shinuyama, Machaka, TC, Nidavangr, Na'Ba, Pythium, Phaecia, Jotunheim, Panagea]</t>
  </si>
  <si>
    <t>[Agartha, Pyrene, Sceleria, Pythium, Jotunheim, Panagea, Atlantis, Nazca, Ys]</t>
  </si>
  <si>
    <t>[Pyrene, Marignon, Shinuyama, Machaka, Na'Ba, Pythium, Phaecia, Ctis, Ind]</t>
  </si>
  <si>
    <t>[Agartha, Pyrene, Shinuyama, Machaka, Na'Ba, Pythium, Jotunheim, Ys, Oceania]</t>
  </si>
  <si>
    <t>[Caelum, Mictlan, Rus, Mekone, Pangaea, TNN, Ulm, Fomoria, Theredos]</t>
  </si>
  <si>
    <t>[Mekone, TNN, Fomoria, Vanheim, Agartha, Ctis, Pyrene, Atlantis, Lanka]</t>
  </si>
  <si>
    <t>Caelum, Panagea, Fomoria, Vanheim, Agartha, Arco, Machaka, Rlyeh, Musphelheim]</t>
  </si>
  <si>
    <t>Game 6</t>
  </si>
  <si>
    <t>Game 7</t>
  </si>
  <si>
    <t>Game 10</t>
  </si>
  <si>
    <t>Pick Rate</t>
  </si>
  <si>
    <t>Ban Rate</t>
  </si>
  <si>
    <t>Pick+Ban Rate</t>
  </si>
  <si>
    <t>Win Rate</t>
  </si>
  <si>
    <t>Sample Size</t>
  </si>
  <si>
    <t>B</t>
  </si>
  <si>
    <t>Therodos</t>
  </si>
  <si>
    <t>Vanheim</t>
  </si>
  <si>
    <t>C'tis</t>
  </si>
  <si>
    <t>Lanka</t>
  </si>
  <si>
    <t>Arcoscephale</t>
  </si>
  <si>
    <t>R'lyeh</t>
  </si>
  <si>
    <t>Muspelheim</t>
  </si>
  <si>
    <t>Ubar</t>
  </si>
  <si>
    <t>Hinnom</t>
  </si>
  <si>
    <t>Yomi</t>
  </si>
  <si>
    <t>Game 3</t>
  </si>
  <si>
    <t>Game 4</t>
  </si>
  <si>
    <t>Game 5</t>
  </si>
  <si>
    <t>Game 8</t>
  </si>
  <si>
    <t>Game 9</t>
  </si>
  <si>
    <t>Pelagia</t>
  </si>
  <si>
    <t>Uruk</t>
  </si>
  <si>
    <t>Sceleria</t>
  </si>
  <si>
    <t>TC</t>
  </si>
  <si>
    <t>Na'ba</t>
  </si>
  <si>
    <t>Ys</t>
  </si>
  <si>
    <t>Ind</t>
  </si>
  <si>
    <t>Ermor</t>
  </si>
  <si>
    <t>Asphodel</t>
  </si>
  <si>
    <t>Ashdod</t>
  </si>
  <si>
    <t>Game 1</t>
  </si>
  <si>
    <t>Game 2</t>
  </si>
  <si>
    <t>Xibalba</t>
  </si>
  <si>
    <t>Midgard</t>
  </si>
  <si>
    <t>Bogarus</t>
  </si>
  <si>
    <t>Andramania</t>
  </si>
  <si>
    <t>Utgard</t>
  </si>
  <si>
    <t>Lemuria</t>
  </si>
  <si>
    <t>Phlegra</t>
  </si>
  <si>
    <t>Some round 2 stats</t>
  </si>
  <si>
    <t>Wins</t>
  </si>
  <si>
    <t>MA Pythium (3)</t>
  </si>
  <si>
    <t>EA Pangaea</t>
  </si>
  <si>
    <t>EA TNN</t>
  </si>
  <si>
    <t>EA Muspelheim</t>
  </si>
  <si>
    <t>MA R'lyeh</t>
  </si>
  <si>
    <t>MA Jotunheim</t>
  </si>
  <si>
    <t>LA Gath</t>
  </si>
  <si>
    <t>LA Marignon</t>
  </si>
  <si>
    <t>Most Picked</t>
  </si>
  <si>
    <t>EA Fomoria (100%, 3/3)</t>
  </si>
  <si>
    <t>LA C'tis (100%, 2/2)</t>
  </si>
  <si>
    <t>LA Agartha (100%, 2/2)</t>
  </si>
  <si>
    <t>LA Marignon (100%, 2/2)</t>
  </si>
  <si>
    <t>MA Pyrene (80%, 4/5)</t>
  </si>
  <si>
    <t>MA Shinuyama (80%, 4/5)</t>
  </si>
  <si>
    <t>MA Machaka (80%, 4/5)</t>
  </si>
  <si>
    <t>MA Pythium (80%, 4/5)</t>
  </si>
  <si>
    <t>EA Caelum (66.67%, 2/3)</t>
  </si>
  <si>
    <t>EA Mekone (66.67%, 2/3)</t>
  </si>
  <si>
    <t>EA Pangaea (66.67%, 2/3)</t>
  </si>
  <si>
    <t>EA TNN (66.67%, 2/3)</t>
  </si>
  <si>
    <t>EA Vanheim (66.67%, 2/3)</t>
  </si>
  <si>
    <t>EA Agartha (66.67%, 2/3)</t>
  </si>
  <si>
    <t>MA Agartha (60%, 3/5)</t>
  </si>
  <si>
    <t>MA Na'ba (60%, 3/5)</t>
  </si>
  <si>
    <t>MA Jotunheim (60%, 3/5)</t>
  </si>
  <si>
    <t>Most Picked/banned</t>
  </si>
  <si>
    <t>MA Na'ba (100%, 5/5)</t>
  </si>
  <si>
    <t>MA Nidavangr (100%, 5/5)</t>
  </si>
  <si>
    <t>MA Man (100%, 5/5)</t>
  </si>
  <si>
    <t>MA Asphodel (100%, 5/5)</t>
  </si>
  <si>
    <t>EA TNN (100%, 3/3)</t>
  </si>
  <si>
    <t>EA Rus (100%, 3/3)</t>
  </si>
  <si>
    <t>EA Vanheim (100%, 3/3)</t>
  </si>
  <si>
    <t>EA Lanka (100%, 3/3)</t>
  </si>
  <si>
    <t>EA Muspelheim (100%, 3/3)</t>
  </si>
  <si>
    <t>EA Ubar (100%, 3/3)</t>
  </si>
  <si>
    <t>EA Yomi (100%, 3/3)</t>
  </si>
  <si>
    <t>LA Pangaea (100%, 2/2)</t>
  </si>
  <si>
    <t>LA Andramania (100%, 2/2)</t>
  </si>
  <si>
    <t>LA Lemuria (100%, 2/2)</t>
  </si>
  <si>
    <t>MA Jotunheim (80%, 4/5)</t>
  </si>
  <si>
    <t>MA Ys (80%, 4/5)</t>
  </si>
  <si>
    <t>MA Ermor (80%, 4/5)</t>
  </si>
  <si>
    <t>EA Hinnom (66.67%, 2/3)</t>
  </si>
  <si>
    <t>ssslock</t>
  </si>
  <si>
    <t>F4A3W3E3S4D6N3B4</t>
  </si>
  <si>
    <t>D8_O1_P0_T-1_G1_L-2_M0</t>
  </si>
  <si>
    <t>Fire Resistance, Righteous Wrath, Low Light Vision, Poison Resistance, Enchanted Blood, Shock Resistance_x2, Undying_x5</t>
  </si>
  <si>
    <t>Survey_1_Question_2</t>
  </si>
  <si>
    <t>Survey_1_Question_3</t>
  </si>
  <si>
    <t>Survey_1_Question_4</t>
  </si>
  <si>
    <t>Survey_1_Question_5</t>
  </si>
  <si>
    <t>Survey_1_Question_6</t>
  </si>
  <si>
    <t>Survey_1_Question_7</t>
  </si>
  <si>
    <t>Survey_1_Question_8</t>
  </si>
  <si>
    <t>Survey_1_Question_9</t>
  </si>
  <si>
    <t>Survey_1_Question_10</t>
  </si>
  <si>
    <t>Survey_1_Question_11</t>
  </si>
  <si>
    <t>Survey_1_Question_12</t>
  </si>
  <si>
    <t>Survey_1_Question_13</t>
  </si>
  <si>
    <t>Survey_1_Question_14</t>
  </si>
  <si>
    <t>Survey_1_Question_15</t>
  </si>
  <si>
    <t>Survey_1_Question_16</t>
  </si>
  <si>
    <t>Survey_1_Question_17</t>
  </si>
  <si>
    <t>Survey_1_Question_18</t>
  </si>
  <si>
    <t>Survey_1_Question_19</t>
  </si>
  <si>
    <t>Survey_1_Question_20</t>
  </si>
  <si>
    <t>Survey_2_Question_1</t>
  </si>
  <si>
    <t>Survey_2_Question_2</t>
  </si>
  <si>
    <t>Survey_2_Question_3</t>
  </si>
  <si>
    <t>Survey_2_Question_4</t>
  </si>
  <si>
    <t>Survey_2_Question_5</t>
  </si>
  <si>
    <t>Survey_2_Question_6</t>
  </si>
  <si>
    <t>Survey_2_Question_7</t>
  </si>
  <si>
    <t>Survey_2_Question_8</t>
  </si>
  <si>
    <t>Survey_2_Question_9</t>
  </si>
  <si>
    <t>Survey_2_Question_10</t>
  </si>
  <si>
    <t>Survey_2_Question_11</t>
  </si>
  <si>
    <t>Survey_2_Question_12</t>
  </si>
  <si>
    <t>Survey_2_Question_13</t>
  </si>
  <si>
    <t>Survey_2_Question_14</t>
  </si>
  <si>
    <t>https://drive.google.com/u/0/open?usp=forms_web&amp;id=1sfKuo1FNdLMjgqh10DlfQIPK6WADSkSu</t>
  </si>
  <si>
    <t>I wanted a Pretender that could cast constant skelly spam at E3 - E5, Relief and Rigor at E6, Army Regen at E8 and Army of Giants at A8. I also wanted a bless that would act as a deterrent to early rushes and Death Weapons was the only real option with Death / Nature. Behind of wall of Earthbound the Raven can tar pit almost any other pretender until it dies or routs, and with a group of Harab Elders using Earth Power, they can slow down most opposing armies until Rigor freezes them allowing skellys and Earthbounds to grind them to death.</t>
  </si>
  <si>
    <t>Order 2 to maximize ability to recruit Raven Guards for elfing opponents before the Earthbound / Elder armies move in to take forts. Cold 3, Death 3 and Misfortune 2 to get enough build points for D8 / N4 paths on Raven and to recruit more Earthbounds. Magic 2 because Earth Crafters under Magic scales are the most efficient gold to RP mages in LA and Prod 0 because Earth Crafters generate the Production needed to maximize recruitment in any low Prod province.</t>
  </si>
  <si>
    <t>Nope. I knew I had to go Awake to have a rush deterrent. I knew I needed 8D / 4N for Rigor &amp; Relief. Raven was the most efficient pretender for that setup.</t>
  </si>
  <si>
    <t>I would have loved 1W for Foul Vapors and 1G for Faery Trod, but I figured I could empower the Raven later to get those. I also wish I could have gotten half dead to protect my Earthbounds from being diseased by friendly fire, but instead chose PR5 since Patala and Ctis were around with potential early FV plays.</t>
  </si>
  <si>
    <t xml:space="preserve">Caelum is my favorite nation by far. It's a very hard LA nation to be competitive with in D6 against competent players because almost all of their troops are ineffective against heavily armored opponents and are crushed by crossbows. BUT - Earthbounds are my favorite unit in the game and are the perfect counter to other Crossbows (Tower Shields) and they synergize perfectly with Rigor Mortis (built in Reinvig) and skelly spamming Harab Elders. </t>
  </si>
  <si>
    <t xml:space="preserve">I immediately started Earthbound recruitment instead of Spirehorns / etc. on Turn 1. This meant I had enough Gold on Turn 3 to start my first fort and on Turn 5 for a 2nd fort. This resulted in relatively slow expand Turns 1 - 8, but by Turn 9 I had two Earthbound groups and was adding a Raven party every other turn. I built nothing but Earth Crafters until Turn 10 further conserving Gold for infrastructure, while still pumping out strong Magic research. </t>
  </si>
  <si>
    <t>My strategy was to rush straight to E6 and Relief / Rigor. By turn 9 I had E4 and felt that my Raven pumping out constant undead behind a screen of Earthbounds with Death Weapon crossbows could handle any early rush.</t>
  </si>
  <si>
    <t>I always look to NAP 3 neighbors and attack the 4th unless there is a particularly bad matchup for Caelum (e.g. Utgard). In this game I was surrounded by Ctis, Mari, TC and Pyrene and everyone was talking to me early except Pyrene, so I set my targets on them. Man and Agartha had the same idea, so I ended up grabbing some territory from Ctis and then decided to go after whichever nation attempted to cap Pyrene first (looked like it would be Man). So I started building stealthy Raven Guard parties to get a 6 - 8 province alpha strike prepared. This plan is still in prep as Turn 20 approaches - tell you how it went later. :)</t>
  </si>
  <si>
    <t>I planned to get E6, then Conj 5 (for Earth Power and Draconians), then Alt 9 (Army of Bronze, Army of Mist, Army of Giants). With these paths I could summon Draconians (Air Gems) and Undead with Hidden in Snow (Water gems) and Hidden Underneath (Earth gems). For late mid / late game Draconians and Raven Guard under Bronze, Mist and Giants are super hard to deal with.</t>
  </si>
  <si>
    <t>15. Indys were okay, except the Indys on the thrones were all very strong (which I liked). Random events were a non-factor and I'm regularly surprised how little Misfortune 2 impacts the game negatively.</t>
  </si>
  <si>
    <t>NAPs with 3 of my neighbors. Border agreement with Mari and Ctis. I'd bought a province off of TC for gems. I'd formed an alliance with Agartha to go after Pyrene which then morphed into a coalition against Man once we new he was attacking Pyrene as well.</t>
  </si>
  <si>
    <t>Ctis lost his pretender early and was being pressured by Mari. He was kind enough to dissolve our NAP when he believed he was going to die quickly to Mari and I grabbed several of his provinces. I took a couple of border provs from Pyrene before Man moved in fully. No full blown war yet, but hostilities should start with Man in 2 to 3 turns.</t>
  </si>
  <si>
    <t>The only negative for me in the early game has been bad results from site searching. I've had Harab Elders out in almost every one of my 23 provinces and found only 4 single gem sites. I have 6 forts up or in construction and over 400 RPs going into turn 20 and am already at Enchantment 6. I have a big Earthbound / Crossbow army with plenty of mage support and 8 parties of 30+ raven guard for alpha strikes. And I've gotten 2 fantastic hero spawns. So all is good in birdland.</t>
  </si>
  <si>
    <t>I need Man and Pyrene to duke it out ASAP. Man is sitting in Pyrene's cap circle with a 500+ unit stack and Pyrene has a very strong Cambion army in his cap. If they fight and damage each other severely, I should be able to pick up half of Pyrene's lands and march on Man's cap while Agartha grabs Pyrene and and the other half of Man's lands from behind. This will setup a future showdown with Agartha for sure, but I'll be at least even with him, Mari and TC who also will have two caps. If Man doesn't attack soon, I may have to force the issue and that will be a sloppy, casualty filled affair and leave us both weakened while TC and Mari consolidate their power.</t>
  </si>
  <si>
    <t>Being very friendly in diplomacy with my neighbors and getting NAPs that include a mutual "if either of us is going to die, we'll release the NAP" clause has paid off well for me. Ctis releasing me from my NAP when Mari moved on him allowed me to pick up 4 provinces and a fort. I find that being friendly instead of aggressive in diplo almost always pays off.</t>
  </si>
  <si>
    <t xml:space="preserve">Just hit Enchant 6 for Rigor and Relief which is a huge early goal. This combo should win me my first and maybe 2nd wars. Next is Conj 3 for Earthpower to give my skelly spammers more staying power under Rigor, then Conj 5 for Draconians. I'm hoping I can ignore Construction for a while and get boosters I need from TC who is playing the role of Ulm this game. </t>
  </si>
  <si>
    <t>I might lose 2 points of Production to squeeze Glamour 1 for Faery Trod into my build. I am very happy with the Raven who has insane map move. Next time I play this build, I'll name my pretender "Roy Kent".</t>
  </si>
  <si>
    <t>Waiting for Man to move on Pyrene and then attempting to elf 8+ of his provinces with Raven Guard squads while moving my main army to his cap.</t>
  </si>
  <si>
    <t>Death Weapons often get a bad rap, but they are surprisingly good at helping to clear indys and they are perfect for sacred crossbowman / archers behind undead chaff. Highly recommend.</t>
  </si>
  <si>
    <t>https://drive.google.com/u/0/open?usp=forms_web&amp;id=1UdaM5_MhaZr4BuDndQxowifHPKBzHsWB</t>
  </si>
  <si>
    <t xml:space="preserve">I chose the tiger for rapid expansion and maximum production for foreign recruit horsemen. I went with E6 for mainly earth global casting. Hardskin is a nice bonus and allows for T1 expansion (although, I just barely failed the blind expand in this game).
</t>
  </si>
  <si>
    <t>Maximize barbarian horsemen production early game and M1 for unaging bless.</t>
  </si>
  <si>
    <t xml:space="preserve">Picking the tiger was easy. As a competent expander, it is dirt cheap. The hardest decision was the path build. Going for 6E and unaging cost 5 scales total. Its hard to know what pays off better in mid-late game.  </t>
  </si>
  <si>
    <t>I had to dump many scales to afford both Unaging and 6E which was the hardest trade off.</t>
  </si>
  <si>
    <t>The game plan seemed very streamlined and the mages are very versatile. Rush a slow imprisoned build early. Research Ench and some alt midgame and spit out earth globals and anyfort mage thugs. Make cancer Golems lategame and hope there is no big astral/blood nations around by then.</t>
  </si>
  <si>
    <t>With Hardskin &amp; trusty research, the Tiger can blind expand turn 1 into friendly dominion with a squad of 20 archers to use as cavalry/barbarian  bait so the tiger doesnt get a full surround. Unfortunately, when I tried this in the live game, it was almost 20 heavy Cavalry which killed all the archers and caused the Tiger to HP rout. Fortunately all the indie cavalry routed so I double expanded turn 2. I also chose to recruit 3x horse scouts turn 1 instead of a mage. Tien Chi mounted scouts can double move through indie plains/farmland so I was able to ping alot of provinces to safely gauge expansion and scout out my neighbors ASAP. This ended up being really helpful because I expanded efficiently and with low attrition due to knowing exactly how many troops were in the more dangerous xbow and cavalry provinces. I also scouted out a slow imprisoned Patala and set my targets on them for first war.</t>
  </si>
  <si>
    <t xml:space="preserve">I planned to take Ench 2 conj 1 with trusty research for personal regen and call ancestor spam. After that, I needed cons 3 as soon as possible to make GSS in-case I needed to kill a pretender. In the real game, I chose to site search early so I would have enough E income later in the game for crafting and globals. This delayed my cons3 research to after turn 12 but that was ok because I ended up not needing them for my first war. </t>
  </si>
  <si>
    <t xml:space="preserve">My plan was to scout ASAP and go after whoever took an imprisoned build or screwed up expansion. Out of four neighbors, there was bound to be someone that screwed up or was weak. With a turn1 awake expander and high map move cavalry, I could start attacking as early as turn 8-9 after securing a target. </t>
  </si>
  <si>
    <t>I mentioned most of my thoughts already.</t>
  </si>
  <si>
    <t>I had 20 provinces turn 12. My indies were slightly above average in difficulty. While I didn't have any crazy hard indies, I had many high count xbow+heavy infantry provinces that I had to take precautions with. Despite taking Misf2, I had a SUPER lucky random event free fort turn 8 or 9 on the border of Patala's cap circle. I also got the Worth Heroes H3 Khagan hero during that time as well which has 50 siege bonus,  spawns 3d6 Khan's (non-commander version) and has +3 troop morale. I don't think it won the war but it sure made it much more difficult for Patala to maneuver.</t>
  </si>
  <si>
    <t xml:space="preserve">Once I set my eyes on Patala, I secured NAPs and average borders with all my neighbors. </t>
  </si>
  <si>
    <t xml:space="preserve">I made my first raid on Patala's cap circle farmland on turn 8. I attacked them because I scouted a few things:
1. They were expanding super slow into their cap circle and I had already had 14 provinces by that time while they only had 7 so I was done with the majority of expansion. 
2. They took a imprisoned bless so I knew there was no dormant titan waiting to wake up
3. They were making alot of Nagaraja and light Bandar archers. Naked Bandar archers get blasted by barbarian heavy cavarly and based on the amount of Nagaraja walking around, They couldnt have made that many BE casters.
I almost decided to attack Caelum instead because they also expanded slow but decided not to because their cold scales would </t>
  </si>
  <si>
    <t xml:space="preserve">I had amazing momentum heading into the war. I raided 2 of their cap circle provinces and killed off  2 small expansion armies. Then, after a bewildering choice to expand into indies instead of defending the capital, I was able to siege their capital for 1 turn when all their expansion parties were out of position. 
Unfortunately, I lost all momentum when I chose to hop off the siege capital expecting a large break siege force, but they broke siege with a super small force and instead sent their main army at the farmland I had taken from them.
From there, I defended successfully against their move onto my fort killing all their Bandar archers and forcing an HP rout. But by then, they had researched BE and had a few casters to paint it on Nagaraja Thugs and Naga warriors. 
Unfortunately, with a little bad luck and over confidence, I lost a 1200gold army and then a 3000gold army to BE nagaraja fighting into their cap circle and capital. 
But despite that, I was able to overwhelm them and maintain the pressure due to 22 map move horsemen and the sheer size advantage I had over Patala. I lost only 1 mage so I was able to rebuild and regroup the last army in just 1 turn using fresh troops and some troops already on their way. 
My biggest mistake was underestimating their last stand force and moving my Pretender off their capital to build dwarven hammers which was the 3000gold army loss. If I had kept my Tiger pretender on, I could have killed off a few BE buffed 25prot quickened Nagaraja thugs early enough to stop Patalas momentum in that battle. 
</t>
  </si>
  <si>
    <t>The momentum I needed to siege a capital by turn 12 and storm it by turn 15 was crushed. The large losses I sustained means I feel slightly behind the pack in terms of research and infrastructure despite being on track to become the first 2cap nation. I'm afraid I wont get any thones and I will have to fight hard and play close to flawlessly to secure a victory path going forward.</t>
  </si>
  <si>
    <t>Attacking Patala turn 8 and successfully predicting/using PD dumps to slog down Nagas and obtain key victories.</t>
  </si>
  <si>
    <t>My goal headed into midgame is Cons5 for matrix's, boosters and opening the smithing shop, Alt 4 for thug point buffs, conj 3/4 for boosting, and Ench 6 for rigor/relief/FV.  This was generally always the plan. Evo, and Thaum are kind of weak for TnC</t>
  </si>
  <si>
    <t xml:space="preserve">Not really. I could have opted for Mweps instead of hardskin to counter early BE buffs but then I would not have hardskin for safe,efficient expansion and access to earth globals. </t>
  </si>
  <si>
    <t>Attack thrones and Tech up for ench6 wombo combo then move out.</t>
  </si>
  <si>
    <t>No</t>
  </si>
  <si>
    <t>https://drive.google.com/u/0/open?usp=forms_web&amp;id=1N0e1Yswy1HEYI1gYLS6ZOZp2F2kfNr0q</t>
  </si>
  <si>
    <t>I chose this chassis because it is very cheap and good for rapid and efficient expansion, which I felt would be very valuable on this map. It patches up the weak early game for Agartha and gives me a credible early game x-factor to handle issues and deter aggression.</t>
  </si>
  <si>
    <t>I maxed out the scales except luck basically, I want to spam my high quality troops, build forts and recruit a lot of mages. Misfortune can be managed with forces spread out to kill indie attacks.</t>
  </si>
  <si>
    <t>Originally I planned to take an imprisoned rainbow, but I could not find a good setup for a fast expansion with it. So while i made the final build early I spent a fair bit of time trying to find another build.</t>
  </si>
  <si>
    <t>Not having a rainbow bless.</t>
  </si>
  <si>
    <t>It has a strong troop and mage lineup, great summons, and very strong midgame and endgame strategies.</t>
  </si>
  <si>
    <t>Drake Knights expand very well against most indies once you reach a critical mass ~7.</t>
  </si>
  <si>
    <t>Early game I dont plan on relying much on tech, alt 3 for BE is useful.</t>
  </si>
  <si>
    <t>Make a big crossbow stack with a blindfighter/drake knight frontline and the dracolich with BE to cause a rout.</t>
  </si>
  <si>
    <t>Turning a nations early game weakness into a strong point by focusing on a big expansion with an expander is a good idea.</t>
  </si>
  <si>
    <t>21 provinces. I think the indies were a bit above average difficulty from testing. My events were generally pretty good despite misf 2.</t>
  </si>
  <si>
    <t>Border agreements with people, NAP with Man. Joint war on Pyrene with Man, joint war on Ctis with Marignon</t>
  </si>
  <si>
    <t>I did a fair bit of vulturing in various wars around me, growing at a good rate despite not being a main aggressor.</t>
  </si>
  <si>
    <t>I lost my Dracolich to a very unlucky MR roll trying to take a throne :| Luckily I dont think anyone saw it and i had finished expanding, not great but not game losing.</t>
  </si>
  <si>
    <t>Biggest concern at the moment is atlantis refusing a NAP offer to my north and the war with Pyrene turning into a drawn-out mess.</t>
  </si>
  <si>
    <t>Best move is probably all the diplomancing i have been doing to cause chaos, let me vulture and build up for my midgame.</t>
  </si>
  <si>
    <t>Conj 5, alt 4 and ench 6 for a devastating rigor mortis and quickened sepulchre strategy</t>
  </si>
  <si>
    <t>No I am very happy with the performance of the build so far.</t>
  </si>
  <si>
    <t>Get my devastating combo online, make a midgame stack and go kill someone for real.</t>
  </si>
  <si>
    <t>I was very greedy for provinces and reluctant to commit to fighting without an overwhelming advantage, expanding big and being greedy early game is perfectly reasonable if you aren't an early game power.</t>
  </si>
  <si>
    <t>https://drive.google.com/u/0/open?usp=forms_web&amp;id=1f4Y5d5WLR9mrlSAgjUAlQ5SDyOQwUO9P</t>
  </si>
  <si>
    <t xml:space="preserve">Wanted a sturdy expander with good mobility. Needed better earth access for temper armor and giant strength buffs. 
Also good to have for some earth globals later on. 
Went with hardskin bless for easier expansion and some better thugging options. </t>
  </si>
  <si>
    <t xml:space="preserve">Needed prod and order for more troops. Had to sacrifice some luck. Obviously needed cold for atlantis. </t>
  </si>
  <si>
    <t xml:space="preserve">Not really. </t>
  </si>
  <si>
    <t>Had to sacrifice path diversity and luck. Not huge sacrifices in my opinion. Did have to give up one scale of prod which isn't great, but the mobility of the chassis is worth it.</t>
  </si>
  <si>
    <t xml:space="preserve">Because Atlantis is great, and I also won round 1 with atlantis. 
I was most afraid of someone picking vaetti, but that did not happen. </t>
  </si>
  <si>
    <t xml:space="preserve">No, pretty straight forward stuff. </t>
  </si>
  <si>
    <t xml:space="preserve">Cons 3, ench3. Gotta get temper armors, some crafting and Strenght of giants. </t>
  </si>
  <si>
    <t xml:space="preserve">Opportunistic plans. 
If I bordered caelum I would've taken them down immediatly, but I was not so lucky. </t>
  </si>
  <si>
    <t xml:space="preserve">My indies were ok. No special indies and a fair amount of barbs and heavy cav with xbows, but it was ok. 
I did get attacked by Bogus a bit later which suckedm and I lost to him twice, once on account of my army routing from fear, and the other to my commander thug dying to the mage troll. There were a lot of dogs attacking various provinces around the game, but my PD handled everything except bogus. </t>
  </si>
  <si>
    <t xml:space="preserve">I had a nap with TC, did some trade with Patala. Otherwise I grabbed some land from Patala and Ctis as they were both losing a war. I was cordial and did not steal more than what we agreed on. </t>
  </si>
  <si>
    <t xml:space="preserve">Still no wars for me at T20. </t>
  </si>
  <si>
    <t xml:space="preserve">If anything went wrong, maybe it was the fact that I didn't play aggressively enough. Should maybe have attacked Patala or Agartha early. 
I found a forgotten fort in year 1 which was amazing. Actually got a few gold events too, despite being misfortune 2. </t>
  </si>
  <si>
    <t xml:space="preserve">Research is a bit slow, and maybe I am not growing fast enough. Also I'm a bit lazy with diplomacy. </t>
  </si>
  <si>
    <t xml:space="preserve">Nobody wants to attack me, and I have a lot of temples set up. My dominion spread is the best in the game, and my cold scales is creeping everywhere. </t>
  </si>
  <si>
    <t xml:space="preserve">Need const4 for soldiers of steel, then I might grab const5 for more crafting, or maybe I'll start going towards my ultimate goal, evo7 for stygian rains. </t>
  </si>
  <si>
    <t xml:space="preserve">No, I'm happy with my pretender. </t>
  </si>
  <si>
    <t xml:space="preserve">Starting and winning a war. Also getting a mage corp up and running. I have started forts in most of my water provinces now so I may churn out mages. </t>
  </si>
  <si>
    <t>This is the second game in a row I've found the forgotten fortress :)</t>
  </si>
  <si>
    <t>https://drive.google.com/u/0/open?usp=forms_web&amp;id=1V0aan5zbXKfolbQQD_-RDQ0bbOjTVAqe</t>
  </si>
  <si>
    <t>Magic diversity, decent bless that helps both the tuathas and the sidhe lords, and the usual demilich cheeses from midgame onwards. I predicted that the game would go very long (likely all the way to turn 90) so the build was definitely on the greedy side.</t>
  </si>
  <si>
    <t>Order because there was Lanka, cold because there was C'tis and Agartha. Magic 2 because with trusty this could ensure that I'd have thau3 around the end of year 0 which would be required to hold a rush if there was one. An argument could be made for going sloth 1 so I could have neutral growth, but from my testings the expansion was considerably harder with sloth 1.</t>
  </si>
  <si>
    <t>Was hesitent to drop heroism 3 for 2 more scales. Still not sure if it was worth it; heroism probably isn't worth 2 scales but the additional paths would've made it easier for my pretender to forge boosters.</t>
  </si>
  <si>
    <t>See above</t>
  </si>
  <si>
    <t>I wanted to play an elf nation because playing against Midgard in round 1 gave me PTSD (even though I won eventually). Vanheim was taken first pick, so I was left was either TNN or Helheim. Picked TNN in the end because I liked having research.</t>
  </si>
  <si>
    <t>Rushed thau3 for luck. Didn't end up needing it because nobody decided to rush me.</t>
  </si>
  <si>
    <t>Was not planning to rush into a first war. TNN is not particularly strong early game so I was going to get some infra going before hopefully heading into a war.</t>
  </si>
  <si>
    <t>18 provinces including 1 throne at the start of turn 12. Indies were exceptionally easy and expansion was smooth. Events were okay</t>
  </si>
  <si>
    <t>Napped both my horizontal neighbours and was planning to elf Agartha. Vanheim talked with me a bit and we agreed that Agartha was a major threat, especially if they attempted to eat Atlantis (which they did).</t>
  </si>
  <si>
    <t>Elfed Agartha together with Vanheim on turn 16. War happened becuase neither of us liked the idea of Agartha with UW monopoly. Agartha is my worst matchup so I was honestly not thrilled about fighting them, but I felt it was not going to get any easier than it is now.</t>
  </si>
  <si>
    <t>The war with Agartha may have been a mistake. Vanheim was attacked by C'tis and had to back out, so it's just me and Atlantis vs Agartha now.</t>
  </si>
  <si>
    <t>I know it sounds lame to say this about an early game 3v1 but I'm not optimistic about my chances against Agartha. It's a horrendous matchup for me and even with such a massive resource advantage I could easily lose.</t>
  </si>
  <si>
    <t>I don't think I've made any good plays so far.</t>
  </si>
  <si>
    <t>Going to try and get conj3 for cu sidhes for more bodies to use against Agartha, and then const3 for supply items so I can actually bring my armies into Agartha's caves.</t>
  </si>
  <si>
    <t>I will try not to die to Agartha</t>
  </si>
  <si>
    <t>None</t>
  </si>
  <si>
    <t>Starcryst</t>
  </si>
  <si>
    <t>Serenderity</t>
  </si>
  <si>
    <t>https://drive.google.com/u/0/open?usp=forms_web&amp;id=1bI4JK4NtBtcMwG5iGG1xEmYV6N2ESB_c</t>
  </si>
  <si>
    <t>I don't think giants need expanders, so I settled on rainbow dormant pretender. Also, my lobby featured Ys, Pyrene, Machaka and I wanted my sacreds to match high def sacred cav of my opponents hence attack and def skills + blur and blood surge on top of this.
Fire res is for firestorm defense and other fire shennanigans + Shock res is to circumvent giant native weakness as well as Na'Ba, Pyrene and Pythium mages.</t>
  </si>
  <si>
    <t>3 cold with temperature addon is no-brainer
0 neutral growth for efficent blood hunting
1 misfortune and 0 to get more points for the bless
2 magic to make vaetti hags efficient researchers
7 dominion for optimal amount of sacreds
1 production to squeeze 1 more sacred (really important!) during the first few turns. Difference between 4 to 5 sacreds is massive during early expansion
Sidenote: I didnt wanna rely on shapeshifters for expandning, Sacreds were much better</t>
  </si>
  <si>
    <t>As I said, I dont think Giants need awake expanders. And stat bless gravitates towards imprisoned rainbow</t>
  </si>
  <si>
    <t>I would love to have order/growth/luck</t>
  </si>
  <si>
    <t>I choose Jotuns (whom I never played before, mind you) cause as I've mentioned before:
"lobby featured Ys, Pyrene, Machaka and I wanted my sacreds to match high def sacred cav of my opponents hence attack and def skills + blur and blood surge on top of this"
and Giants are generally good vs sacred cav</t>
  </si>
  <si>
    <t>I would say no</t>
  </si>
  <si>
    <t>I wanted to get  conj 4 early for early site search, but I had to pivot to alt 3 to combat Bronze Colossus</t>
  </si>
  <si>
    <t>I got lucky on my position: I knew I neighbored Agartha and Na'Ba because of theirs cap terrain. Agartha was not a good first choice for a war cause they acted as border vs Ys, so I reached out to them even before meeting them to NAP-3
I had to find 2 other nations: 1 of them turned out to be hell-blessed Machaka neighboring Ys (so not a good first target), 2 was Shinu. Shinu was an ok target, but I got farmland near them and my expansion parties pathing better suited towards attacking Na'Ba.
I also noticed that Na'Ba have gone pretty much full scales and light bless (which is common), but I generally feel as a dumb idea in this lobby. They also, what I saw on hero report lost at least 1 expanding party and maybe more. And its Na'Ba - kill it early.</t>
  </si>
  <si>
    <t xml:space="preserve">I think you are dummy if you pick full (or close to full) scales when there are so many good sacreds nations in the lobby. Even Shinu is straggling </t>
  </si>
  <si>
    <t>15
However, it was including 2 contested farmlands + atleast 5 still neutral provinces that was agreed to be mine with neighboring players
Also I started the war with NaBa at that point so it includes their cap circle as well</t>
  </si>
  <si>
    <t>NAP-3 with Agartha, Machaka, Shinu</t>
  </si>
  <si>
    <t>I attacked NaBa on turn 9
I was sure I will be the winner of this war :)</t>
  </si>
  <si>
    <t>So, even though I tested Bronze Colossuses match up even before I declared on Na'Ba I never tested it with Shocking Wave lol - super dumb by me. Hence by turn 20 he still rans around causing trouble. But even then I knew it would be just temporally obstacle.
Good thing is good expansion including 2 contested farmlands and early NAP-3</t>
  </si>
  <si>
    <t>Dogpiles, hate them. Oh, also Ys :)</t>
  </si>
  <si>
    <t>Declaring on Na'Ba early when most of the players were still finishing expansion and thinking about their next target.
I reasoned not everyone would want to interfere early. And being the player who is done with his first war would give me a massive advantage</t>
  </si>
  <si>
    <t>get all site searching tech to stockpile on gems</t>
  </si>
  <si>
    <t>Kill Na'Ba and go full research mode</t>
  </si>
  <si>
    <t>Thank you for doing this for the community. Well done</t>
  </si>
  <si>
    <t>https://drive.google.com/u/0/open?usp=forms_web&amp;id=1fIL8R_q6Nf9CGReR-Jl3ndDHizm4spDu</t>
  </si>
  <si>
    <t>Pythium has decent armored troops but overall very low damage.  Sacred units seem fragile and cap-only so not worth building around.  Bless is only for mages and early expo seems decent without expander, so decided to focus on scales and build of mass troops.  Chassis gives me the most and broadest paths available.  Undying was key for me to boost mages Map Move, HP, and possibly precision as well as reducing chance of disease.  Enchanted Blood gives cheap regen for communicants when Fatigue becomes too high, similarly Resilient buffs HP on very fragile mages and can help with Regen in communions.</t>
  </si>
  <si>
    <t>I think Pythium also wants lots of forts to spam mages and communicants making them gold hungry &gt; hence good scales. Units also require lots of resources.  Growth 1 is just good long term, Magic 1 necessary for Undying and goes well with S1 mage spam, Luck 1 is just my favorite scale and gives great event with order I think.</t>
  </si>
  <si>
    <t>Not much, first time playing Pythium so I'm sure theeres many builds, but expansion seemed solid with scales troops and I was in the mood to have good economy long game.</t>
  </si>
  <si>
    <t xml:space="preserve">Nothing too much, bless was mostly utility for mages so nothing felt super essential.  </t>
  </si>
  <si>
    <t>Never played it, saw it did well in Round 1.  Units seemed unique and differnet from other things I've played recently.</t>
  </si>
  <si>
    <t>Send Astral mages as a second "prophet" to supplement fire power, either via mind burn or star fires, which is quite good early vs big indy groups</t>
  </si>
  <si>
    <t xml:space="preserve">Star fires, mind burn, construction to ramp research. Plan mostly worked out.  As it turns out using communicants to turn H1 into H3 and spamming Smite was most effective, maybe a different smite spell wouldnt have been as reliable (I had Word of Power).  </t>
  </si>
  <si>
    <t>Pyrene because they are small and I agreed to a 2v1 against them.  Was tempted to try 2v1'ing my larger neighbor but I'm trying to hedge against a 3rd neighbor attacking me for diplo reasons.</t>
  </si>
  <si>
    <t>I think using mages to help expand is good and early research not that important. TBD if I'm correct yet.</t>
  </si>
  <si>
    <t>My random events were very good, had +600 gold around t5 and another +300 a few turns later.  I think order improves the event pool significantly. I also bought mercs turn 1 which basically just served to take 1 additional cap provicne but it was easily worth.  I think its more justifiable with Pythium because wasted gold can be dumped into gladiators turn two which are much less efficient than mercs but serve a similar purpose ramping up expo</t>
  </si>
  <si>
    <t>I had provoked Mahcaka by taking some of "their" indies but did not actually cost them anything, they retook and shortly after attacked me. I sent everything to defend an essential border province and held them off.  At the same time Ys attacked their backside and they turned away from me but never NAP'ed.  I NAP'ed both my north and south neighbors and have only ended one on Turn 20 to start my first real war.  Although I remain wary Machaka will return to finish waht they began.</t>
  </si>
  <si>
    <t>I defended around turn 14-16 from one neighbor, but because of diplo Ys stormed the other side and they agreed to ceasefire.  No aggression since, but I ended a NAP on turn 20 to prepare invasion</t>
  </si>
  <si>
    <t>Most things went well. Good gold events, even a hero with no magic but leadership to send my army around. I also won the first set of mercs to kick start expnasion. Worst thing was sending mercs into a difficutl province turn 3-4 and getting them killed but they killed enough to help me take later.  I also bid on Barb mercs later vs Machaka but they won them instead which forced me to prep a lot of PD and defenses.</t>
  </si>
  <si>
    <t>I think my game is well some players are turning on Ys who I am technically NAP'ed with but rooting against.  My biggest aggressor diverted their forces to deal with Ys as well saving me from having to defend.  My biggest concern is that my first war wont go well as I'm not sure I have neough mages or the right spells to kill Pyrenes sacreds.  However, just based on  our relative sizes I'm hopeful.  Also concerned my ally takes Pyrenes capital while I end up fighting the main army.  I am trading with both sides of a war between Jotun and Naba hoping they will drain resources.</t>
  </si>
  <si>
    <t>sending 4 S1H1 mages with communicants to Word of Power-spam alongside a PD dump to defend against Machaka's attack with hellbless spiders.  Also just having the gall to buy mercs t1.</t>
  </si>
  <si>
    <t>want to run up conjuration to get magic diversity and summon angels with my huge astral income</t>
  </si>
  <si>
    <t>nothing yet, maybe a point of resilient for a point of heroism or something like that</t>
  </si>
  <si>
    <t>Eat my weak neighbor Pyrene, remain at peace with my nearest ally and pivot to attacking any player I can form a coaltition against.  Maybe focus on thrones if no obvious targets.</t>
  </si>
  <si>
    <t>I am worried about  it.  I think when elite troops and armor come out I cannnot relyon my units to kill  things, so need to compensate with lots of mages.  Not sure how to leverage late-game astral as a player</t>
  </si>
  <si>
    <t>https://drive.google.com/u/0/open?usp=forms_web&amp;id=1-5ffViYKM8xn2qXA3n5myhgTkodgy7X7</t>
  </si>
  <si>
    <t>I chose a Rainbow pretender to maximize the usefulness of my sacreds in early expansion and statue summons in later wars, while having flexibility to cover what would be a poor selection of magic paths in the end game otherwise. All of my sacreds are already tough and hard hitting, but have poor stats. Maxing attack not only let them hit enemies but survive. Because all my sacreds use spears it allowed for a very effective repel defense against most enemies. This let me have a strong bless while still having decent scales for the long game.</t>
  </si>
  <si>
    <t>Agartha tends towards high production cost, high recruitment cost, low gold cost units. My goal was to get up to max sacred production as quickly as possible, and for that I needed to not tank my production. Order on the other hand could be tanked and not affect sacred recruitment, while a level of luck could help to get some benefits back from that while also avoiding many of the worst events. Magic was essential both because the nation is highly dependent on getting to their national summons and because so many mages would be tied up in summoning those same units.</t>
  </si>
  <si>
    <t>Picking between fire and cold resistance was actually what I went back and forth on the most. In the end I decided there were simply way more water users than fire users in the game and I got at least a little benefit from mitigating the cold blooded penalty.</t>
  </si>
  <si>
    <t>I really, really wanted Far Caster for all those low range earth spells. But I just could not justify either tanking my scales or cutting out anything for my troops for it.</t>
  </si>
  <si>
    <t xml:space="preserve">Vibes. My first two picks were already taken and I wanted to take something unique. I have never played Agartha before. </t>
  </si>
  <si>
    <t xml:space="preserve">Repel tanking with my sacreds. I discovered during testing that my ancient ones were basically invulnerable to anything except massive mobs of militia or light infantry, or their commander getting ganked. Figuring out how to keep the commanders alive was 90% of the testing after comparing the two sacreds. </t>
  </si>
  <si>
    <t>Enchantment 3 for sacred statues, Construction 2 for Temper Armor, and Conjuration 4, just completing now, for Ulms. Plus a few 1s and 2 for basic combat spells.</t>
  </si>
  <si>
    <t xml:space="preserve">One of the two water nations was always an early target for me. Otherwise I planned to avoid a year 1 war if at all possible be opportunistic when neighbors ran into trouble. </t>
  </si>
  <si>
    <t>I had 17 provinces. My cap circle was easy, with none of the catastrophically bad underground indies that can show up. Because I had decent production, I could expand outwards without needing to clear my cap circle first. I only had one loss, against air mages, though I had to combine for reinforcements twice so the # of expansion parties wasn't what I wanted. My random events were bland. Neither much good or much bad. Disappointingly, I spent a lot of early mage turns searching my cap circle and did not find a single mine. I still have not to this day. This is weird, and very different from my experience in the test games. Each mine would have basically been worth an extra province on their own.</t>
  </si>
  <si>
    <t>I made a deal with Jotunheim that gave him favorable borders in return for a bribe. I was good with this because I had expanded the other way first anyway. I suspected and of course later learned it was because he was already planning to jump a neighbor. I also struck a deal where I gave Oceania the income from a province so I could expand into the cave beyond it. That did not turn out so well for me, Shinuyama beat me to 2/3rds of that cave.</t>
  </si>
  <si>
    <t>I was able to keep out of all conflicts before I chose to go into one. I lost an intentional bump to Ys but it gave me a good look at what I needed to beat them tactically. With Ys stuck in a forever war with Machaka and good relations with Oceania, plus them dropping 3 tempting forts just north of me, they were the obvious target for my first war. I have high hopes of it, and while it is only the second turn of it the first went even better than expected. Somehow I think Ys didn't see it coming.</t>
  </si>
  <si>
    <t>Logistics during expansion was tough, and harder to manage than I expected. I was also depending more than I'd realized on finding mines. I got beat to several valuable provinces I'd had on my target list. Overall though I am satisfied with my expansion and diplomacy. If I had to do it again I'd only be more aggressive negotiating with Oceania, and that still was probably worth it for setting up the 3vs1 Ys war.</t>
  </si>
  <si>
    <t>Research. The combination of needing mages for expansion and summing put me way behind on research. Only two lucky sites letting me recruit high research mages has started to make up for that.</t>
  </si>
  <si>
    <t>Profiting off the Jotunheim/Naba war worked out for me, even if I could have been more aggressive expansion wise that way. The early deal with Jotun got me an early cash boost, a secure border and I'm serving as the arms merchant to both sides now.</t>
  </si>
  <si>
    <t>Maws of the earth to have useful earth magic in combat, Construction 5 for boosters, and the large scale earth buffing magic. I will also have Ulms this turn, so I am considering Conjuration 5 for water elementals underwater.</t>
  </si>
  <si>
    <t>So far, fire would have been more useful than cold resistance. However, I'm happy with my scales and my build.</t>
  </si>
  <si>
    <t>I need to grab as much as I can of Ys, possibly even invading the water if Oceania struggles, and grab the two thrones north of me before anyone else if possible. I also need to watch Jotunheim's situation carefully and be prepared to intervene one way or another if they get invaded.</t>
  </si>
  <si>
    <t>d.castle</t>
  </si>
  <si>
    <t>https://drive.google.com/u/0/open?usp=forms_web&amp;id=1QxFaEmc8gFzW-mtmLKRAbfJO4Jt1aPrb</t>
  </si>
  <si>
    <t>I wanted some resistances on my heavy cav sacreds. Especially shock res because pyrÃ¨ne is good at summoning storm demons and casting big air spells like thunder strike/ wrathful skies. I chose the chassis to be able to easily afford multiple paths without having to ruin my scales. After breaking free from imprisonment I plan on using my god to forge items and cast key spells. So the description of rainbow fits best, I think?</t>
  </si>
  <si>
    <t>PyrÃ¨ne is a big blood nation and I wanted growth to mitigate the effect of killing population by patrolling to reduce unrest. Magic is nice for getting my summons (storm demons) early and good research is nice in general. Productivity was mainly because of my heavy cav sacreds but also recruitment in general. And order for the extra income and unrest reduction.</t>
  </si>
  <si>
    <t>Once I knew how I wanted to play the nation (focussing on storm demons) and I realized it would be good to have my sacred cav fill the roll of a tank while the storm demons do the work, everything started to come together. I knew I wanted some other resistances besides shock because they help later in the game. So I needed to afford multiple magic paths while being able to afford good scales. So naturally I gravitated to a mage that could easily get additional magic paths.</t>
  </si>
  <si>
    <t>Not having all magic paths on my pretender (missing water and astral). But it was necessary to afford the essentials.</t>
  </si>
  <si>
    <t>I had never played it and it seemed fun :D</t>
  </si>
  <si>
    <t>Not really. My idea was to rely on my heavy cav while expanding and to then rely more and more on storm demons once my blood income got going.</t>
  </si>
  <si>
    <t>My priorities are evocation 2 for lightning bolt which helped in expansion and could have been helpful to defend in an early war. Next blood 4 (storm demons). When possible a little bit of alteration and enchantment for mages to be able to self buff and then construction for sanguine dowsing rods and gear to maybe thug out my akerbeltz? They could make decent thugs if I need them to be.
So far my research goals did not have to be dramatically changed.</t>
  </si>
  <si>
    <t>I wanted to power up by summoning storm demons before even thinking about a first war. I did not plan on any specific war target and just went with the flow of the game. My plan was just to have a tech advantage and to overwhelm my first opponent with that. 
I ended up joining a war earlier than expected because I was asked for support. I thought I'd be able to do a little work without risking much. But then Pythium, who had asked for support, unexpectedly made peace with Naba and I was left to fight them together with Ctis. My storm demon tech had just come online and I was still too weak for my taste but because I had an ally in Ctis I decided to stay in the war. Will have to see how that turns out.</t>
  </si>
  <si>
    <t>At turn 12 I had 13 provinces under my control. Indies were average and I did not have any bad luck with events.</t>
  </si>
  <si>
    <t xml:space="preserve">I had NAPs and border agreements with all my neighbors. But I was already planning to join Pythium against Naba. Phaeacia had just sold me 18 blood slaves for 270 gold. And I had previously bought 6 blood slaves for 60 gold after getting an offer from Shinuyama.  </t>
  </si>
  <si>
    <t>I ended my NAP with Naba through the in game mechanics on turn 13 (meaning attacks were possible on turn 17) The first attack on one of the provinces under his control only took place on turn 20.</t>
  </si>
  <si>
    <t>I lost a bit of momentum in expansion when I met my eastern neighbor Ctis. I had to move back through a province I already had conquered before. Later (after turn 12) I also failed expansion against onyx amazons. But what remains to be seen is, if the war against Naba turns out to be a mistake or not. He has a quickness bless and a statue of beginnings pretender that can teleport around.</t>
  </si>
  <si>
    <t>My biggest concern is not a certain player or nation. It is simply that I make mistakes that cost me too much momentum and that I will not be able to grow in power fast enough. If I lose a big amount of sacreds or storm demons that could be a catastrophe. So I am always on edge since I don't want to fumble hard by taking risks that are not worth the potential gains. But some risks have to be taken.</t>
  </si>
  <si>
    <t>Trading for extra blood slaves to get a few more summons out. I think this is not to be underestimated since it takes a while until my income really gets going. Either that or getting  on good terms with all my neighbors which allowed me to choose what to do in contrast to being attacked and having to defend myself.</t>
  </si>
  <si>
    <t>I think I want to get to wrathful skies first, since my sacreds have 15 shock res from the bless. After that I might focus more on buffs to make my whole army more durable. Another option is to go deeper into blood for devils, heliophagi, blood rain and the list goes on. 
First I want some more punching power and then I'll focus on versatility and durability.</t>
  </si>
  <si>
    <t>I don't think so. With how the game has been so far it has certainly worked out well enough.</t>
  </si>
  <si>
    <t>Hopefully I can win and finish my war. Taking a throne would be a bonus. As mentioned earlier I worry about losing momentum, suffering big losses that are hard to recover from.</t>
  </si>
  <si>
    <t>I can't think of anything right now. I hope what I wrote here is making sense and people get an idea what went on in that head of mine :D</t>
  </si>
  <si>
    <t>BING XI LAO</t>
  </si>
  <si>
    <t>https://drive.google.com/u/0/open?usp=forms_web&amp;id=1XBITc5WClhCE4m7BPR9vZ3QeYjFD3-_H</t>
  </si>
  <si>
    <t>I viewed myself as less skilled than the Round 2 average, so I wanted to front-load my power so that at least I wouldn't die pathetically from the outset, or fail expand. Also makes me less of a ganging-up target in diplo.
So I picked a triple incarnate bless expander.
Regen because the Machaka spiders are high HP and decently high prot
Hard Skin over Resilience because of the potential for early fighting
And FireShield to clear chaff so that the 1/square Death Poison can be used on worthwhile targets, not chaff.
Later on in the game, maybe the PG can become a phoenix pyre, wrathful skies SC.</t>
  </si>
  <si>
    <t>Mostly tanked scales for maximum emphasis on expansion (including avoiding drain in order to get evo2 instantly for shockwave blind expansion), as expansion is my weakest area.
I quite literally find scales to be boring, as they're mostly a % increase in gold income, as opposed to bless and chassis which are fun.</t>
  </si>
  <si>
    <t>No, I loved the Colossal Fetish and wanted to pile up the blesses and paths on it. A slight shame that I ended up with no astral (for astral shield and ethereal self buffs) and with death scales.</t>
  </si>
  <si>
    <t>It would have been nice to avoid death scales. I was also tempted by Wind Walker instead of Hard Skin, but the map was too small for Wind Walker.</t>
  </si>
  <si>
    <t>I wanted a nation with good sacred, good anyfort mage, and good expander chassis. I picked Machaka because the Collosal Fetish can be taken awake, otherwise I might have gone quadbless dormant Agartha (reconstruction blood vengeance bbond hardskin), or a larger and str+5 Bandar Log (also undying and enchblood and fres) to hit for 25/23/21 with the tigers.</t>
  </si>
  <si>
    <t xml:space="preserve">I love shockwave on innate casters and combat casters. </t>
  </si>
  <si>
    <t>evo2 for shockwave, also gets warrior illusion
conj4 for Salamander Asps and God Brood (national sacred spider summon) and Nest of Asps
ench2 for Flying Shield on the pretender
Alt2-4 for E self buffs on pretender
ench5 for flaming arrows
conj5 for Howl
thaum2 for Bonds of fire (might help a little vs bakemono sorc thugs, if not then at least it's cheap to grab)</t>
  </si>
  <si>
    <t>No plan, instead I got favourable borders first.
Then I looked at my 4 neighbours this way:
Shinuyama: bad target because Crun is skilled and his troops with high damage counter my high prot PG and sacreds
Naba: decent target because Quickness shortweapon relatively low damage sacreds would hurt themselves on fireshield bless while failing to beat hardskin-regen
but Statue monodrop would be annoying, likely lequiring evo5 for Shatter researched
Pythium: good target, low damage and no great way to kill sacreds or PG. Only smite spam, but PG could equip MR gear.
Phaeacia: bad target as he gave me a NAP5 and every intermediary province and wouldn't backstab me due to his war with IND.
In the end, I got invited by C'tis or Mari to a 3v1 versus Shinuyama, and accepted. While it's a bad target (outside of a 3v1), it's also the most dangerous neighbour, and from what I understand, attacking Crunbum means you are cool. 
At time of filling out this survey, this war is about to start, I have aggravated Crunbum a lot in diplo, so I will likely face most of his forces. This will force me to play defensive, but that's fine, as I need to do a bit more researching before delabbing everyone. And it's fine my me if it's C'tis and Mari who grab most of his lands, as long as I get the lizard shaman province, which is next to his cap on my side.
I am a bit worried about bakemono sorc thugs, which is another reason I quite like to fight in my candles with my PG getting buffed HP.
crossbows, summoned chaff, flaming arrows, and enough sacreds (despite kinda bad matchup) can beat his troops given that it's a 3v1. The problem, if there is one, will be the sorc thugs.</t>
  </si>
  <si>
    <t>I love shockwave and scales are for nerds</t>
  </si>
  <si>
    <t>On turn 14, I had 22. On turn 11, I had 17. 
Let's say 19 on turn 12, judging by my turn 11 vid.</t>
  </si>
  <si>
    <t>All borders NAP'd and determined, except thrones and some caves and lakes (which I soon grabbed, mostly). Mostly favourable on land. Had a province swap with Shinu.</t>
  </si>
  <si>
    <t>I cancelled a NAP on turn 18, no actual hostility until t21.</t>
  </si>
  <si>
    <t>I lost a couple of commanders and a mage and 5 sacreds, just needed to be a bit more careful bodyguarding the commander and locating the mage further back.</t>
  </si>
  <si>
    <t>My concern is getting btfo'd by body ethereal bakemono sorcs, maybe getting backstabbed by pythium if I lose a battle to Shinu (unlikely, as I don't need to play risky), and being outscaled by Ctis in the long term. C'tis, Pyrene, Mari and my own Machaka seem to be the game leaders, with Phaeacia, Ind, Naba and Shinu on the weak side. Pythium average.</t>
  </si>
  <si>
    <t>I grabbed both lakes using reanimation spell undead, which include some national hoplite variants. Nothing great apart from that, my expansion is very good but it should be, because of the build.</t>
  </si>
  <si>
    <t xml:space="preserve">howl and flaming arrows short term, banefire darts and banefire subsequently. </t>
  </si>
  <si>
    <t>No.</t>
  </si>
  <si>
    <t>Grab lizard shaman province off Crunbum, kill Crunbum, don't get backstabbed. If not for the war, I would start sitesearching and forging.</t>
  </si>
  <si>
    <t>Nothing serious pre-planned. I just hope I can spam research items to compensate for bad scales, and then turn my PG into a wrathful skies PPyre SC because that would be cool.</t>
  </si>
  <si>
    <t>https://drive.google.com/u/0/open?usp=forms_web&amp;id=1zvyRQwNA7AnALeDNjvCx9kCp3h40_X_b</t>
  </si>
  <si>
    <t>Mostly choose it for the rainbow bless on recruit anywhere knights and flagelants, Marignon also suffers from issues with magic diversity so this pretender helps solve that as well. As for the trinity, I think it is a good investment, just 20 more points compared to cheaper dom1 pretenders but gives you 3 mages instead of one. Marginon doesn't really need help expanding thanks to the assassins and knights so no need for expander.</t>
  </si>
  <si>
    <t>If you want to go for the knights, you need a lot of income as well as recruitment points so in testing I found that O3P1 is better than just O2P2 to recruit more of them from other forts. Drain 1 is not good but well you have to sacrifice something.</t>
  </si>
  <si>
    <t>Before testing, I was most afraid about sacred spider rush by Machaka. But withering weapons is really good counter to that, you trade quite efficiently even with no magic support due to how expensive spiders are. Other than that, this game didn't have any particular rush nations present so I thought that I could go without a dormant defender titan/rock.</t>
  </si>
  <si>
    <t>Obviously the biggest sacrifice was drain 1, need to have income scales for recruit anywhere sacreds so something had to go. Another kind of sacrifice was MR+2 bless. You really need it for the horses because with it you can get to respectable values (Base 6 + 3MR from bless + 4 from anti magic and +2 from immaculate mounts)</t>
  </si>
  <si>
    <t xml:space="preserve">I drafted as fourth one and IMO strongest nation left at the time (Naba) was taken just before me. I also thought about taking Xibalba since it is really underappreciated nation, but it needs a strong underground layer so in the end decided to go with Marignon which is strong early/mid game but then kind of lose steam. I don't think this game will go particularly late so hopefully recruit anywhere knights can carry the day. </t>
  </si>
  <si>
    <t>Not really, just use assassins and paladin + 3-4 sacred knights on guard commander orders and you can take most non barbarian provinces easily</t>
  </si>
  <si>
    <t>Main priority was alteration 3 for body ethereal to give extra protection layer for sacred knights</t>
  </si>
  <si>
    <t>I usually look at options on who has failed expansion or is particularly vulnerable.</t>
  </si>
  <si>
    <t>I was at 15-16 provinces. Nothing particularly hard for expansion, had 1 barbarian province that got cleared by assassins. Random events were as expected, but I did get +unrest event in capital on turn 2 so that kind of sucked, but didn't really change much since initial expansion is more resource than gold hungry.</t>
  </si>
  <si>
    <t>At around turn 12 I had established borders with all of my neighbors and we were talking about potentially taking out Shinuyama since nobody liked the player.</t>
  </si>
  <si>
    <t>I think my position is solid, have 1 throne, 16 provinces and I am getting ready to start attack on turn 21. My only mistake was once again underestimating Cynocephalian province, lost I think 6-7 knights trying to take it. Did kill all of their commanders, but they managed to rout me and kill my prophet so in the end potentially valuable province got taken by Ctis.</t>
  </si>
  <si>
    <t>I think war with Shinuyama should go smoothly, but if not, it could be quagmire dragging on with no real gains.</t>
  </si>
  <si>
    <t xml:space="preserve">My expansion wasn't fancy but working really well, assassins are surprisingly effective vs non mages. </t>
  </si>
  <si>
    <t>I think I have to go to Conj 5 for fire elementals and then evo 5 for falling fires, maybe will switch the order.</t>
  </si>
  <si>
    <t>I think my pretender has done well so far providing bless, but only on the battlefield will we see if that was enough</t>
  </si>
  <si>
    <t>My ideal gameplan would be crushing shinuyama and then potentially vulturing Ind if he loses his war vs Phaecia.</t>
  </si>
  <si>
    <t>Looks like Shinuyama player (Crunbum) is not really well liked in the community, before starting the game I had 3 different people messaging me about not letting him get to the finals :)</t>
  </si>
  <si>
    <t>Kashtronomical</t>
  </si>
  <si>
    <t>https://drive.google.com/u/0/open?usp=forms_web&amp;id=1J2bjoBrq1WXEs5acechOt6NqAmJAZ4W1</t>
  </si>
  <si>
    <t>Titan Defender to shore up Caelum early weakness with utility blesses to strengthen Mairya raiding against scales troops (Stygian Skin) and allow anti-sacred options with Unholy Weapons on both Mairya + Kavi archers (and potentially 4 arm slots + 3 head slots on pretender).</t>
  </si>
  <si>
    <t>It was a bit of a fluke find to make everything fit by going Heat on Caelum which may have never been done before.  Turmoil also seems sacrilege, but I found I could run the scales to recruit just enough sacreds + some blizzards and be OK.  Caelum's mainstay spire horn troops don't really require much resources or rec points, and I could never see myself rec airya clan for the ice prot benefits.  Turmoil also gives some synergy to chaos power on pretender and Daeva summons.  Given all of these, turmoil + luck + magic seemed like a good route, allowing some potential new doors to open rather than sole reliance on predictable bird spam.</t>
  </si>
  <si>
    <t>Everything was difficult lol.  But at the end it all came together.  The hardest part was to find a build that could handle a Van or Musp rush, and also expand decently, and also not given up too much late game potential.</t>
  </si>
  <si>
    <t>Better scales.</t>
  </si>
  <si>
    <t>If I could surviev the early game, I felt the unrivaled strategic mobility of birds would be extremely powerful midgame onwards.  The ability to concentrate force instantly is a huge advantage.</t>
  </si>
  <si>
    <t xml:space="preserve">I had a very specific build order for the first 4 turns to allow a 4 province expansion on turn 5.  Of course things didn't go as planned. </t>
  </si>
  <si>
    <t>Given the lack of early threats, research wasn't a huge priority until after turn 12 when Fomoria refused to take a nap.  Before that I site searched quite a bit.  Once I knew war was brewing I beelined for early summons in shades, longdead/mound king, claymen, call of winds, and even bone fiends.</t>
  </si>
  <si>
    <t>I'm still trying to figure out who my first war will be lol.  But I am amassing stealth armies of shades and sacreds, plenty of spire horn warrior squads for stock raiding, and frontlines composed of ichtyids and kappa, with frost bows (Blizzard Warrior) and unholy bows (Kavi Archers) for large clashes.</t>
  </si>
  <si>
    <t>I targeted Well of Misery as a potential late game win condition.</t>
  </si>
  <si>
    <t>I had 23 provinces at the start of turn 12.  Indies were mediocre, not too tough.  But I had a plan to deal with different types of indies.  Events were good (lots of gems due to luck and magic), but the eagle dying to hidden imps on his first expansion on turn 5 was a setback.</t>
  </si>
  <si>
    <t>I think I had NAPs with Arco, Machaka, and Pan.  Not much else.</t>
  </si>
  <si>
    <t>I enjoy peace to this day.  Though border tensions with Fomoria escalate by the month.</t>
  </si>
  <si>
    <t>Wrong: death of Eagle King, losing too many sacreds to shades, and the bump with Vanheim.  Right: securing 3 farmlands, winning icthyid mercs (and scoring icthyid indies as well) to secure 3 water provinces, no hellbless neighbors to defend against.</t>
  </si>
  <si>
    <t>Fomoria refusing to accept my NAP, while Van/Musp/Agartha seem to be outgrowing the rest.</t>
  </si>
  <si>
    <t>I don't think I've done much yet to be honest lol.  But I am setting up some moves for the future, so we will see if I get to showcase them.</t>
  </si>
  <si>
    <t>Ench 6 for Rigor Mortis would be nice, esp with an undead army.  Also Alt 6 for Darkness, and Invuln/Soul Vortex on pretender.  Conj 5 for my sacreds, but need Ench 6 again for Hidden in Sand to get crosspaths (and/or useful mages).  Const 5 for key gear for pretender.</t>
  </si>
  <si>
    <t>Not really.  I would just change the script on eagle king expansion to ensure mistform casts first.  I also would not underestimate shades and try to preserve my sacreds a bit more.</t>
  </si>
  <si>
    <t>Convince Fomoria we need to team up and stop Agartha or Van.</t>
  </si>
  <si>
    <t>It seems Arco and Fomoria were talking and eyeing me thinking I am weak (I heard this from Agartha and Musp who were willing to attack Van if I were free). Time will tell if I am able to convince them otherwise.</t>
  </si>
  <si>
    <t>https://drive.google.com/u/0/open?usp=forms_web&amp;id=1GmKOEKDO8UHD4vPhzdXj792G_qYxmuX6</t>
  </si>
  <si>
    <t>Olms are strong enmasse. Late game he exists to summon Golems.</t>
  </si>
  <si>
    <t>More money is more olms.</t>
  </si>
  <si>
    <t>Struggled with taking resists over magic resistance. It'd be nice to be immune to Grip and Heat From Hell.</t>
  </si>
  <si>
    <t>Missed out of Fire and Cold resistance</t>
  </si>
  <si>
    <t>I think Agartha is strong 1v1 and could get an early lead.</t>
  </si>
  <si>
    <t xml:space="preserve"> I knew the map started me next to a water nation so my strategy was to rush the water.</t>
  </si>
  <si>
    <t>Earth Elementals</t>
  </si>
  <si>
    <t>My first war is already done and R'lyeh is dead before turn 15.</t>
  </si>
  <si>
    <t>I wish I had gotten an expansion.</t>
  </si>
  <si>
    <t>I don't remember. You should have sent this question at turn 12.</t>
  </si>
  <si>
    <t>I had gotten a NAP from everyone but R'lyeh.</t>
  </si>
  <si>
    <t>I attacked R'lyeh I think around turn 11. I killed him and took his capital. He built a lot of forts.</t>
  </si>
  <si>
    <t>My expansion was a little slow, and I didn't get any extra cave provinces. But I got a second capital very early.</t>
  </si>
  <si>
    <t>Van is huge and scary and every coalition I try to organize against him falls apart before it even starts.</t>
  </si>
  <si>
    <t>Killing R'lyeh.</t>
  </si>
  <si>
    <t>Going up enchantment for resist buffs, heat from hell and mercury spam.</t>
  </si>
  <si>
    <t>So far it's okay.</t>
  </si>
  <si>
    <t>Kill Machaka and then get someone to fight Van.</t>
  </si>
  <si>
    <t>I'm really bitter that I accidentally got a level 9 artifact from indies stuck on a stupid merc.</t>
  </si>
  <si>
    <t>https://drive.google.com/u/0/open?usp=forms_web&amp;id=1Lquyv3_tv6hxPxBFmBNFE7PXh2Zgin0W</t>
  </si>
  <si>
    <t>Repeated pretender choice from previous game, since it worked well 
General idea is immediate expansion 
and fending of early aggression, while also providing some bless for a mid game setup (high sr for wrathful skies)
air 5 so i could fit in some of the late game crafting and global choices</t>
  </si>
  <si>
    <t>drain 3 doesnt hurt la man as much as national mages dont have the research malus
other scales needed dumping because the wildly expensive pretender</t>
  </si>
  <si>
    <t>Was debating a cheaper boar without the air path, wouldve had alot better scales, but fewer midgame+ options and no real bless that has a midgame use</t>
  </si>
  <si>
    <t xml:space="preserve">having to dump scales so much </t>
  </si>
  <si>
    <t>previously played the nation in the year, didnt have alot of time available to test, so felt better to go with something familiar 
also people been slightly bad mouthing the nation, which i feel is decent but not great 
my alternate pick wouldve been pythium
matchup feel generally ok for la man, figured caelum birds might be problematic</t>
  </si>
  <si>
    <t>ench 2 for personal regen and flying shield for pretender 
after that going for alt 3 for body ethereal</t>
  </si>
  <si>
    <t>i have a general loathign for letting blood nations live 
so was thinking of my neighbours pyrene had to die first
matchup not ideal, but with boar pretty unkillable in own dominion 
felt like a god bet 
player didnt reach out diplomaticly either
and attacked turn 10 on a province i guess he would go for</t>
  </si>
  <si>
    <t>slightly worse than average indies, my farmland prov had too many heavy cav to risk boar on 
which wouldve i have loved to take turn 2 
had a big werewolf attack on cap circle turn 12 that was blocking income recruitment 
but given my scales probably as bad as expected 
was at 17ish provinces out of expansion, two of which were pyrenes</t>
  </si>
  <si>
    <t>naps with agartha, marignon and tien chi 
Was angling to buy some gear from tc for the boar</t>
  </si>
  <si>
    <t>turn 11 pyrene attacked me, which i anticipated and immediately repelled</t>
  </si>
  <si>
    <t>expansion slightly too bad 
biggest mistake probably not going all in on a shockwave + warden plan 
hadnt practiced that, but pure pretender pig + some troops, probably left pyrene with too much time to build up sacreds</t>
  </si>
  <si>
    <t>agartha and caelum looked like they had above average expansion and invested heavily in infrastructure 
with 2 forts build i felt a bit behind 
the fight with pyrene s</t>
  </si>
  <si>
    <t>probably some good reads on how pyrene would move and winning those fights cheaply</t>
  </si>
  <si>
    <t>big target was evo 5 for gift of heaven from a communion, but that was a bit out of reach</t>
  </si>
  <si>
    <t xml:space="preserve">regret not going with la pythium to experiment more 
overall plan seems sound, but a cheaper boar wouldve probably been more reasonable and allowed more infrastructure </t>
  </si>
  <si>
    <t>take pyrene, hope things go well (spoilers: they didnt)</t>
  </si>
  <si>
    <t>https://drive.google.com/u/0/open?usp=forms_web&amp;id=1SyR2Pt_np397h5ewaD9WQhz6EZCpC9Eu</t>
  </si>
  <si>
    <t>I just consider turn 1 blind expanders to be very strong and this allows that + nearly perfect scales ignoring luck.</t>
  </si>
  <si>
    <t>Max income and research.</t>
  </si>
  <si>
    <t>I looked a lot at bless builds, but if you are choosing an expender some version of dracolich seems as the way to go for Jothenheim.</t>
  </si>
  <si>
    <t>No bless or magic path access</t>
  </si>
  <si>
    <t>My planned nations were taken or banned and someone said Jotunheim was cool in the game chat.</t>
  </si>
  <si>
    <t>Ench 5 + Blood 1 as that allows my skeleton saboths. I should instead have con const 3 and alt 2 as that would have countered the pretender I had to fight in my first war.</t>
  </si>
  <si>
    <t>Killing Nazca in a 2v1. Nazca's troops are trash in a early war where they dont yet have the tools to deal with high protection which both of the 2 in the 2v1 had. I did not see him as able to do significant damage if he was raided from both sides that early. Part of it was also that I really dont want Nazca that close to my capital as he can just capture forts so insanely quickly. I currently got his god trapped in his capital, so it went pretty well</t>
  </si>
  <si>
    <t xml:space="preserve">Don't listen to the people saying 2/3 v 1 are strategically bad I dont like it from a game play perspective but do believe them to be optimal as you are gonna get vultured anyway in a 1v1 and a 2v1 requires much less commitment. Assuming you keep a good relation with your partner during the war it also allows you to threaten other players vulturing to much land from the war as you can diplomacy as a block. if they dont back of with a more reasonable land portion they could be the next 1 in a 2v1.
If and that is a big if both sides build enough trust making allies is a great idea. In the FFA format a well executed alliance that actually keeps to agreements can greatly help both players. </t>
  </si>
  <si>
    <t>I did not check believe 20. I got good luck with indies no barbs in my cap circle, but it does not matter much due to having an expander. I was more limited by not wanting to start a coalition then by my ability to capture provinces.</t>
  </si>
  <si>
    <t xml:space="preserve">I had made border agreements with all my neighbours and followed that up with NAPs before turn 12. Except for with Nazca as I already knew he would be my war target. </t>
  </si>
  <si>
    <t>I started the war turn 12 with Nazca and considered him chanceless in a 2v1. My main fear was others getting involved, but besides Pythium vultering a bit more then I would have liked that did not really happen. Currently all his forts are sieged and I have a counter to his pretender in my army sieging his capital.</t>
  </si>
  <si>
    <t>I probably could have taken a more aggressive border with Agartha and just had 2 more provinces as he really struggled with expansion. I had already made the border agreement before scouting him. Due to having an expander the early game has very little variability so pretty much average according to my testing.</t>
  </si>
  <si>
    <t>I dont yet have a clear second war target and others have started their own wars now. My main fear is losing the chance to grow from the current round of wars. I should be fine and able to at least vulture, but my main fear is that I some how fail that.</t>
  </si>
  <si>
    <t>I think the idea of overrunning Nazca with low commitment armies worked really well. I have yet to lose a single mage and probably only lost 2000 gold in troops so far.</t>
  </si>
  <si>
    <t>I want path access and to sight search  no native paths right now as I dont need any research for my current war, so const-5 and thaum-4s. In most normal wars my research goal would be ench-6 which I will have before my next war.</t>
  </si>
  <si>
    <t>Pretty happy not sure I would change anything, maybe slightly higher death for a 1 single scale. Mending bones could be good for me.</t>
  </si>
  <si>
    <t>End the siege on Nazca's capital (should be 2-3 more turns). Get my fire and earth sight searching going, start my second war against a exhausted nation that is currently fighting on my border. It will probably be Scelaria due to how that influences the other wars.</t>
  </si>
  <si>
    <t>So far the thrones are a lot less defended by other players then I would expect. I am keeping my eye out for the possibility of just rushing those.</t>
  </si>
  <si>
    <t>bernard_cahuzak</t>
  </si>
  <si>
    <t>https://drive.google.com/u/0/open?usp=forms_web&amp;id=1nVUOxdr_pmGuIoypbeGgOOFr5DVWJmVw</t>
  </si>
  <si>
    <t>Nazca has a serious weakness in terms of expansion, if they don't use hellbless for their sacreds. And I decided not to go for hellbless, because that may provoke early invasion and will make my economy terribly weak later in the game.
So, instead I decided to use very powerful and reliable expander, who can have a lot of utility later on due yo his path and bless SPECIFICALLY for him and later for Tartarians. His paths also allows him to move in magephase which was the very important point for my strategy.</t>
  </si>
  <si>
    <t>Scales was the leftovers after I took Chassis, Magic and Bless. They are slightly negative, but economical Scales are neutral, so I'll be falling behind Scales nations as slow as possible, and even may come on top thanks to better expansion.</t>
  </si>
  <si>
    <t>The Bless was a hard part. I tried a lot of different blesses, including hellblesses like Fear + reforming Flesh, or Thunder weaps+ Mending Bones, or Weathering Weaps + Reforming flesh and so on.
I decided to took the most tame one, leaving the best possible Scales and perfectly fitting the Dracolich.</t>
  </si>
  <si>
    <t>I have a really bland Scales, and Nazca really loves gold. Sure it can be compensated with Expansion, but in the long run this Scales are barely satisfactory, especially if you are surrounded with nations with perfect Scales.</t>
  </si>
  <si>
    <t>First of all, I never play the same nation in MP twice, unless I am a substitute for a player.
Though, I had a really big list of nations to pick from (around 9).
I decided to take Nazca because I HOPED that people in R2 knows that it's not top-tier anymore in Dom 6 (according to tier list), and that I am not using hellbless, but instead have a really insufferable Dracolich almost immortal in my own dominion.
So I wanted to appear a bit weak, but a really taxing to invade.
Original idea was a Fear bless Dracolich, but I dedcided to abandon it, since big supaya losses can make the whole game plan to crumble in a single battle. And suppayas in Dom 6 are very easy to kill.</t>
  </si>
  <si>
    <t>Nothing especially secret I guess, but Dracolich with A path can super reliably blind expand into the farms with Trusty Research, cause you can reach Alt 2 right on the first turn.
And after that Dracolich can take almost any province birds have hard time taking.
And my normal expanding parties was consisting of archers only, so I can take on barb provinces and archers-heavy provinces without getting much losses.And Dracolich was flawlessly taking heavy infantry|cav provinces.
That resulted in good expansion (probably 1st or 2nd in the game). But, obviously, in the tests pre-game it was a lot better. But AI is weak for competeing for lands...</t>
  </si>
  <si>
    <t>Alt 2 is must have, because Dracolich needs it to expand.
After that my goal was Conj 3 and Evo 5 so my mages can use Gifts from Heaven.
But I was interrupted by invasion.</t>
  </si>
  <si>
    <t>My neighbors were: Ys, Pyrene, Pythium and Jotun.
The ideal scenario would have been to make a solid peace with the fishes and then fight Pythium as the most unpleasant matchup later in the game.
But I wasn't planning early war. I expected to fight on the turns 20-25 when GfHs will become available for me.
But again, I was interrupted by invasion of all my neighbors besides Ys.</t>
  </si>
  <si>
    <t>Nothing in particular, apart from: Dracoliches are insanely good expanders and Nazca can expand with archers if they have something to take care of heavily armored provinces.</t>
  </si>
  <si>
    <t>19 provinces, iirc. In tests I was doing something like 24-26, tho.
Indies wasn't especially hard, but could be better. I was playing very conservatively, without risking. that's why I didn't took to many provinces, but never failed expansion attempt.</t>
  </si>
  <si>
    <t>I only got one NAP until the turn 45 with Ys (I promised him not to touch the 2 Thrones between us for that). Others refused my NAP proposals and attacked one after another on turns 12, 13 and 15 respectively (Jotun, Pyrene, Pythium).
I was talking quite a lot to all of them, but obviously they set it in their minds that I am an easy prey.
Still, I got a land deals with Pyrene and Pythium before the war, but no NAP.</t>
  </si>
  <si>
    <t>Jotun attacked on 12, Pyrene on 13 and Pythium joined in on 15.
I had no chances before I can research some magic to beat them. And since they blocked most of my income, ability to recruit mages and ability to invest into infrastructure it was a desperate loosing battle.
Well, Dracolich was beating their invading bands, and I even inflicted a huge loss to Pyrene. Beat 40 sacreds and cut retreat routs on the turn 19, but in the turn 18 Jotun managed to put my capital under siege and I couldn't throw him off, cause he was using turbo communion with skeletspam.
The reason for this war was Jotun forming an alliance against me. It was 2 v 1 at first and Pytium later decided to opportunistically join in.
Apart from beating Pyrene's invaders, I inflicted no losses on Pytium and killed a bunch of smallish raiding parties of Jotunheim, but while not lossing a single mage, I gradually lost 80% of my bird army and then my cap and 2 more palisads were besieged.
So, it happened in 8 turns from 12 to 20.</t>
  </si>
  <si>
    <t>Expansion was satisfactory enough. Diplomacy wasn't. I knew that something was brewing on the turn 4 already when all my neighbors but Ys refused to sign NAP with me.
I was saying them that I don't have a hellbless, and I have a dangerous Dracolich, but doesn't matter, it was already decided by then.
My biggest mistake was probably accepting this and keep going. I probably should have starting promising different concessions or unending loyalty to all 3 of them, so I won't be invaded. At least it was the best shot in this situation.</t>
  </si>
  <si>
    <t>Well, my position is horrble now, but my biggest concern is that early war bereft me from infrastructure, gold and flow of mages. And my whole game plan was built around mages.
I beat Pyrene, Pythium got invaded by Pan and Sceleria so he is not a problem for me anymore. But, even if I beat Jotun's army on top of my capital I ALREADY lost SO MUCH momentum, so much income, so much mage turns, so the game for me is basically over.
And I don't even think I can beat Jotun because he is a lot more developed and rich, compared to me. It seems that I won't be able to reacj my desired research goals before he storms my cap and my precious mages are deserting. So, on turn 20 all hope is lost.</t>
  </si>
  <si>
    <t>Agreement with Ys were marvelous for me. It's a very long NAP (until the turn 45) for the cost of the 2 contested Thrones with him (so it makes HIM look more dangerous than me). After it we became close buds in this game.
Unfortunately, everything else was terrible thanks for Jotun building a coalition against me I can not evade...</t>
  </si>
  <si>
    <t>Now I am trying to reach Ench 4 for zombie spam and Cloud Trapeze. I also desperately need Constr 5 and Slave Matrixes for my Dracolich turbo communion and reverse thug communion, but I am terribly far from it.
Evo 5 while also super needed is also unattainable now.
But in my situation I don't care about midgame anymore. I just live to inflict damage on Jotun, Pyrene and Pythium...</t>
  </si>
  <si>
    <t>Not really. Hellbless would have helped me to beat my neighbors' coalition (maybe, but I am doubtful), but then I'd have a terrible Scales and no research (cause to have supayasNazca needs to sacrifice it's research) so my mid-to-lategame would be really poor and bleak.
So I blame all my misfotune on my opponents, who wanted to kill me fast and easy, but everyone but Jotun got jackshit from this attempt. And even Jotun lost a lot of gold in his attempts (it's another story that his gold income must be the best in the game, so he barely noticed any losses, I bet). Basically, 2 players (Pythium and Pyrene) helped 1 nation (Jotunheim) to eat all my lands and possibly capture my cap, who was bigger than them at the start of war, has better Scales than them, without getting anything for themselves.
That's why I think that both Pyrene and Pythium should reflect on their past mistakes and make conclusions what could they change in their decision-making, and not me...</t>
  </si>
  <si>
    <t>I am researching and preparing for cap defense. But I already see that I have not enough time. That's why I am just chilling.</t>
  </si>
  <si>
    <t>Nothing special, but I'd like to share my disappointment with the fact that most people underestimate defensive capabilities of powerful Monster expanders (i.e. Dracolich) with perfectly fitting bless for them. In my case it's 'Reforming Flesh + Mending Bones'. My neighbours had a REALLY HARD time beating it so far and lost a lot of troops to it. If it was not for 3 v 1, I PROBABLY could have crushed any 1 v 1 invasion from them.
So, respect your opponents, and learn their builds before rushing them. Otherwise you MAY get terribly beaten even in 3 v 1 scenario (like Pyrene did).</t>
  </si>
  <si>
    <t>Ceylen_v1</t>
  </si>
  <si>
    <t>Ceylen_v2</t>
  </si>
  <si>
    <t>Don't have a screenshot of my pretender handy, but it a N8 solo path awake Nature dragon with conflict-1, Order-1, Growth-1, Heat-2, misfortune-1, and magic neutral, with a regeneration bless and 5 dominion score.
Reasoning is that I thought an awake expander would make me a less attractive early target along with my dominion. People mostly seem to fight early wars against people with bad expansion or very greedy scales. If I could get about 20 provinces in expansion, I could sit back and get a bunch of research to bulldoze my first war target with sobeks, horde of skeletons, quagmire, and foul vapors. With the additional benefit of communions of lizard shamans casting mindburn / paralysis / soul slay.
Dragon also provides some mobility against raids and can cast Mother Oak and Gift of Health, later.
Regen bless is partly for expansion, somewhat nice on big sobeks, but mostly for the Mini-lizard shaman turbo communions I will make later in the game. with a coral blade, a lizard shaman can cast personal regeneration in a communion and heal 20% of 22 HP, so 6 HP a round. That's enough HP that you can support a LOT of mages on top of it. So I can easily have 12 mages supported by four slaves and churn out a LOT of soul slay spam.</t>
  </si>
  <si>
    <t>Turmoil-1 is annoying, but I think generally worth it. Conflict scales because I generally will rely on sobeks (high resources out of the cap) for most of the game, and I will have a bunch of forts, so massing elite slave warriors or falchions will also be fairly easy when necessary. Growth-1 scales help counteract the population loss I get from terrain type changes to swamps and provide a bit of scaling. I avoided growth2, because it puts me at risk of going to growth-4 if I find a growth throne, and I don't want my provinces changing to forests and back into swamps repeatedly.
I considered going Magic-1 to hit research targets faster and make shamans even more efficient (lizard shamans are so useful) but though it wasn't worth going to turmoil 2 for it on the off chance some early bad events cripple me. And I should have strong expansion to build lots of palisades and churn out mages.</t>
  </si>
  <si>
    <t>C'tis has very limited options since Marshmasters aren't sacred and their big Sobeks are limited to 2 per turn (and the swamp guard sacreds are pretty worthless). So stat blesses, incarnate blesses, mage blesses... not much efficient there. So the options are a hyper scaling, big income build (maybe regen on a monument) and just hope miasma is enough to keep people away, or go more aggressive with an expander. You have limited expander options, so Nature dragon seemed proper. I also thought it would be a decent counter (with point buffs) to anyone who might toss a bronze colossus or an expander at me on turn 14.</t>
  </si>
  <si>
    <t>I did want to take magic penetration on the lizard shamans to make soul slay more efficient against enemies with higher MR but there wasn't any real way to make it work if I wanted an expander.
I also considered doing something out of the box, but I couldn't think of any weird strategies that would still be effective. 
The biggest sacrifice is just losing income scales for the expander. Going full scales to get more and more mages was an attractive option.</t>
  </si>
  <si>
    <t>It wasn't my first choice, which would have been Na'ba. Choice #2 for me was Pyrene, and #3 was maybe Shinu. So a lot of my top picks were gone already.
C'tis was a defensive pick. I think since people know I am a newer player, they might be inclined to "leave me for later" and not see me as a threat later in the game compared to if a player like Arco had gotten a big early expansion. 
Why invade the "bad" player and have all your troops get diseased?
I also think people underestimate C'tis and underestimate how strong skeleton spam + Rigor Mortis + quagmire is... though I am sure more experienced players will have better answers than the players in some of my previous games.
I considered Pythium but I'm not a fan of human astral nations in general. My other thought was Pan, but I like EA Pan and LA Pan much better than MA Pan. For MA Pan I was considering doing a maximum-productivity build where I churn out as many centaur cataphracts as possible with only a functional bless on the WC. It gives you a lot more map move and flexibility than C'tis does. But Pan felt too limited to me.
I also considered some UW nations but felt like I wasn't experienced enough with water nations to throw down the gauntlet using MA Pelagia with a Kraken pretender if someone felt like also going UW and trying to duel me 1 vs 1.</t>
  </si>
  <si>
    <t>I think people underestimate C'tis's assassin expansion. C'tis assassins can easily kill almost every independent commander type, including the mounted ones---so you can use them to take heavy cavalry or elephant provinces easily and use your dragon and initial army on easier targets. I made 3 assassins in the early game, plus one you start with, and took an additional 3 difficult provinces with them by turn 13.</t>
  </si>
  <si>
    <t>First objective was some enchantment for personal regen on turn1, as that's the spell I needed on my dragon. I didn't do much researching at all as I did extra expansion with my assassins instead of research. I did start finising a bunch of palisades pretty quickly and pushed through ench/alt/thaum research (horde of skeletons, mindburn communions, mother oak) later.</t>
  </si>
  <si>
    <t>First war was going to be looking for a player to steal some provinces off for low commitment. When Na'ba attacked pythium and took some losses, it was a perfect opportunity. I grabbed two provinces for almost no commitment, there.
Second "war" was attacking Shinu when two other players did. I got 4 provinces out of that one, all it cost me was some mage turns moving up toward his border.
This makes me decently large and well positioned to turtle up and get some research targets finished.
My first "real" war will be whenever I see a decent opportunity to drop Foul vapors + horde of skeletons + quagmire + soul slay communions / etc... on someone. Otherwise the 3rd war will probably be attacking the back end of whoever loses the na'ba / pyrene conflict.</t>
  </si>
  <si>
    <t>This game has Crun in it, which means there is going to be a lot of drama. But please remember that there are also 8 other players in this game, and it would be nice if the whole game wasn't just a constant response to whatever Crun is doing.</t>
  </si>
  <si>
    <t>I think I had gotten about 18 provinces by turn 12---I didn't realize how small mapnuke map generation actually was. In my tests i had 22-24 provinces by turn 12. But players are so close together in Mapnuke that that just wasn't possible until I also went down into the caves. But the fast expansion did mean I had more income faster to start up palisades, so the dragon expansion wasn't wasted. It also meant I ended up with beneficial borders with every single nation bordering me, which was another objective of mine.</t>
  </si>
  <si>
    <t xml:space="preserve">I think I had NAPs with all nations bordering me (Phae (kind of), Pyrene, Na'ba, Shinu, Mari) as well as borders drawn out (all favorable to me). </t>
  </si>
  <si>
    <t xml:space="preserve">I did cancel NAP with Na'ba after he attacked Pythium and took some heavy losses, including his pretender going down. Pythium and I both ended up peace-ing out for some territory. </t>
  </si>
  <si>
    <t xml:space="preserve">I would say my biggest gripe is that I got zero useful indie types. It is hard to get useful indie types as C'tis, as they have to be sacred or coldblooded to be used---but I was hoping I would get an indie lizard shaman province so I could jumpstart shaman production without having to wait to finish a fort.
Second gripe is that none of my bids on mercs succeeded aside from on garbage little mercs I spent like 40g on. They did assist my starting army in taking more difficult provinces (including underground) so they were still worth it, but none of my bids on the war shamblers, the sage, etc... succeeded.
Third gripe is that I was really hoping I would have more useful thrones, since I took three of them before turn 20. I did get the outer throne which gave me a magic scale, but none of the rest are that useful to me until I can save the mages from dying (throne of earth, throne of order) --- they don't provide many gems, and the mages are great since I have low access, but I need construction 7 to give people swamp survival since gnomes and iron order wizards aren't sacred.
The only province that actually I am happy about is I did manage to get a cynocephalian province underground. Cyno shamans are expensive and bad researchers but they do random astral, earth, and air, so if I get lucky I can add earth/air to my communions, and I can also search my lands for air and earth sites with remote spells if I have the time. There is a merrow lake where I can get w1e1 guaranteed, too. </t>
  </si>
  <si>
    <t xml:space="preserve">I think I am in a solid position, but I am sad my troops move around so slowly. Phae could be a threat since they are beating Ind. Nobody else seems to have definitive won a war, so me getting +5 provinces for free (plus good initial borders) + three thrones is a solid position for turn 22. I think I have about 28 provinces this turn and the next largest player as 22 or so, I would guess.
My biggest concern is that at some point in this game I will have to fight shinu (crun) and I just DON'T want the headache associated with that, him posting all the fights, taunting me, calling me an idiot or a coward or whatever... it's pretty toxic. Like I think we get along fine in terms of the messages we have exchanged over discord (though he is a bit overbearing) but publicly I think he just... oversells. I will put it that way. I will let each of your decide for your own on that.
My other biggest concern for this game is that I won't have enough tools to answer late game threats (angels, etc) and I will have low movement, so winning any kind of rush is basically going to be impossible. Which means for me to win---it will almost have to be a slow, slow slog. Not my favorite type of game---especially for someone with less experience like me. There are all kinds of ways to abuse / cheese the game mechanics you get access to later in the game, all kinds of counters and strategies that I literally don't even know exist. Early part of the game is more straightforward. </t>
  </si>
  <si>
    <t>Nothing particularly fancy for me. Assassination expansion went well. I didn't take big losses on any of my expansion attempts, though I could have been slightly more aggressive I don't think it was worth the potential risk.
Best move is probably diplo with Na'ba and Shinu in giving me some extra provinces without requiring I fight a real war.</t>
  </si>
  <si>
    <t>Currently I am looking to finish Alt5 (mother oak) and Ench5 and Ench6 (horde of skeletons, quagmire) as well as some thaum research for paralysis/soul slay.
Shinu has been threatening me with thugs and stating "I could just go kill you with two thugs and there is nothing you can do about it" but I am pretty sure there is ZIP he can do about the gelatinous cubes I can summon who will just swallow his size 5 thugs for free. Hard to make them work in an army, though, since I can't cast flight. But I could limit my army to mages + bodyguards for the most part.
But especially for province defense against thug raids, the cubes are quite effective.
I think it is 2 gems per cube. three of them kill a 300g cost, 35 gem thug almost every single time. Not bad. Cubes my beloved.
Course he can also cast enlarge on his thugs. But I can cast enlarge on my cubes, too.</t>
  </si>
  <si>
    <t xml:space="preserve">Seems like only a couple players went for awakes. I think with the nations picked in my game (Phae, pythium, na'ba, shinu, pyrene, etc...) the only risks of a rush would be a Machaka hell bless or a mari with disease resistance + hell bless. I could have rolled the dice on starting next to them (and them wanting to fight me early) and gone for a greedy scales build.
Ultimately I think I prefer having the dragon and my current position, no complaints.
</t>
  </si>
  <si>
    <t>I'm watching the Shinu border and the Na'ba and Pyrene borders for any signs of weakness. I still have another few turns of a truce with Na'ba, but one of those three players is probably my next target when I finish my key research breakpoints (outline in other answers here). Especially Pyrene if they end up beating up Na'ba---I dont want the world to get covered in storm demons and they are by far the most powerful blood nation in the game. Ind has some power there, too, but I think Phae and Pythium will kill off Ind.</t>
  </si>
  <si>
    <t>I am pretty pleased with how the game has gone so far, but Shinu getting a free CITADEL next to his cap is pretty ridiculous.
Illwinter giveth, Illwinter taketh away.
And here Crun was complaining about all the negative events and bad terrain he has or whatever...</t>
  </si>
  <si>
    <t>Picked the Nature Dragon because I felt strong early expansion is one of the key ways you can prevent an early 2 vs 1 against you, and it would help C'tis build an early research lead (by getting more gold for more forts for more marshmasters who are very fast researchers in terms of research/turn)</t>
  </si>
  <si>
    <t>They were the best I could manage with an awake regen expander. Production, growth, and magic get me some extra sobeks, income, and research respectively. Misfortune-1 isn't too high a price to pay compared to an extra scale of growth. More heat isn't too bad, either.</t>
  </si>
  <si>
    <t>No, my plan was always to go for a Regen-Dragon when I picked C'tis. I wanted regen for mini-turbo communions from Lizard Shamans, regen is decent on sobeks and mages alike, and the Dragon is useful mobility and good enough to expand most places early.</t>
  </si>
  <si>
    <t>Going for an awake expander with regen really cut off the number of scales I could select. In combination with my terrain turning to swamps, it really, really cut the amount of income I could generate, even though I ended up capturing a growth throne which helped significantly throughout the game.</t>
  </si>
  <si>
    <t>All of my top picks had already been selected---Na'ba, Pyrene, Shinuyama, and Marignon were all gone. So I was deciding on if I wanted Pythium or C'tis. 
I have a lot more experience playing with nations with strong death than managing roman troops and complex communions, though, so despite believing that Pythium was actually stronger than C'tis, I felt I could play C'tis better. Rigor Mortis + quagmire + curse of stones is very easy to pull off, so if you don't get blasted by too many evocations and don't get countered by a specialized thug of some kind, you end up winning any battle that you can throw 6 lizard shaman and three marshmasters at. Still a bit of risk from elemental spam, but those aren't as good as they used to be. Overall death magic is very strong.
I also felt there were some very good players in the lobby, so I wanted to make myself less of an ideal target for an early attack via miasma. My initial goal was to not die within the first 40 turns. Which was in fact accomplished!</t>
  </si>
  <si>
    <t xml:space="preserve">Well, not that secret. I am sure most people are aware of turbo communions and assassin expansion. C'tis is pretty straightforward though.
One of my goals was to get underground for Cyno Shamans in order to make slave matrixes to add more spell types into my communions which was quite successful. I also got a throne that gave me f/e/s mages. </t>
  </si>
  <si>
    <t xml:space="preserve">Early game --- just personal regen for the dragon. </t>
  </si>
  <si>
    <t>Saw Pythium and Na'ba battling, thought I could get some land off of Na'ba for not that much expense. I was correct and basically got two provinces for free in the peace deal. Not bad. Also convenient since Na'ba I consider to be the best nation in MA (at least that I have actually played against) and they were going to be threat. Also, they were the only nation I didn't already have extremely favorable borders with. (at least 2/3 of the border provinces + caves)
I didn't want to fight marignon and Machaka since they were gearing up to fight Shinu and I didn't really want to deal with Crun, nor distract anyone fighting him.
Pyrene to my west was my other option, also a blood nation, and also one that can spam enough lightning evos early on to deal with skelli-spam. I did consider attacking them first out of expansion but I had friendly relations with them and a good border, so Na'ba seemed like a decent target.</t>
  </si>
  <si>
    <t>I don't recall exactly, but it was quite good. I think I had something like 20 provinces. No events of note.</t>
  </si>
  <si>
    <t>I had NAPs and border agreements with all of my neighbors which were favorable to me. I had also chatted everyone up and floated some initial war plans as I previously mentioned.</t>
  </si>
  <si>
    <t>I ended NAP with Na'ba, then took a 2 province peace deal, then about T20 ended NAP with Shinu (crun) and then took a 3.5 province land-for-peace deal from him. Then about 10 turns later I had all my key research finished and attacked and killed Na'ba.
that was supposed to be with the assistance of Pythium, but Pythium actually sold me out and killed Pyrene 2 vs 1 with the assistance of Phae, and I had to fight Na'ba on my own. It wasn't too difficult of a fight, but I took more casualties than I would have and it slowed me down.</t>
  </si>
  <si>
    <t>I think diplo placed me as the #1 player early on and that really hampered me. I never want to be seen as the #1 player, as it makes it more likely for people to be less willing to work with you and if you are too aggressive you are more likely to be coalitioned, which did end up happening later in the game... I would have liked to have been seen as #2 or #3. 
Crun's presence also totally warped the game. But I don't have anything to say about that that hasn't already been said.</t>
  </si>
  <si>
    <t>I didn't think C'tis scales that well into the game (it's not bad, but nothing compared to Marignon, Na'ba, Pythium, or even Ind or Phae imo) but I was already too strong too early and made myself a target. 
Arguably I should have just been aggressive anyway, but even with me taking it slow people were trying to get coalitions set up against me.
Not sure exactly what I could have done differently, but if I had more confidence, it probably means outplaying a 2 vs 1 or 3 vs 1against good players in decent position which I don't think I was capable of.</t>
  </si>
  <si>
    <t xml:space="preserve">Significant diplomance on my neighbors to get positive borders in all directions and pick up 6.5 free provinces with no commitment at all.
But my diplomance was too good and made me public enemy #1 (aside from Crun kinda just by virtue of being Crun). </t>
  </si>
  <si>
    <t>I wanted soul slay against shinu thugs since Crun was telling me "I could kill you with two thugs and there's nothing you could do about it". After I had soul slay + rigor mortis at about turn 23 I want to say I was good to go.
I also wanted quagmire, some death evos, various resistance spells, some construction technology, etc...</t>
  </si>
  <si>
    <t>I think those choices were fine and any other selection would have been worse.
In retrospect I wish I hadn't chosen to get Jotunheim banned, as I think I would have been significantly more successful on Jotunheim than I was on C'tis. Jotunheim scales better and  I still would have been a very tough nut to crack early on.</t>
  </si>
  <si>
    <t>Wanted to build up research/income lead and wait for a diplo-opportunity to make a move with low risk.</t>
  </si>
  <si>
    <t>Oh, I don't know, just read the message I sent to omniscience most turns. They give a decent sense of my feelings of being a fish-out-of-water.
I think I relied a bit too much on Pythium for intelligence, as he fed me false info a few times. I was aware of it to a degree, but I think I underestimated his sneaky diplomancing skills. He was obviously trying to play people off to get to the late game---but I thought with an advantage I could still beat him in the late game so I didn't mind too much.
But he got an Alt-site and wish-generated boatloads of gems like a maniac and I had no chance. RIP me.</t>
  </si>
  <si>
    <t>https://drive.google.com/u/0/open?usp=forms_web&amp;id=1YHuoCoV1I60BE2qxML5gUIvhA-PA4yO4</t>
  </si>
  <si>
    <t>Role: Rainbow - Forging, Summons, Global Control with Grand Communion
Reason: Pythium doesnt need help during expansion due to gladiators/retarius and i felt confident in my ability to navigate early wars without help due to holy communions, S-Access and again gladiators/retiarius as fall back option, if needed.
The rainbow provides much needed magic diversity for the later stages, while also giving enough bless points to provide the mages with more survivability and protect them from different angles. The biggest weakness of Communion Nations is that the communions, especially when fueled by humans, can be fragile, which was the goal to minimize with this bless.
As the skill level this round was higher, I expected the game to last a bit longer, although 9P Games usually tend be pretty high tempo</t>
  </si>
  <si>
    <t>Full Scales = Ful lIncome
Missfortune can be dumped, especially paired with Order and access to fortune tellers
Notably avoided Order 3 to avoid bad events, that require it ontop of the fact, that Ma pythium is mostly gated by ressources, when it comes to troops, that are not gladiators (which you will be mostly gated by gold anyway)</t>
  </si>
  <si>
    <t>No. Ma Pythium Imo is, as most roman Nations, a pretty straight forward scales nation, that is fully functional without any help. On a different map, an awake with full scales might be potentially worthwhile, but as map nuke provides very little provinces for each player, there isnt much benefit in accellerating expansion even further.</t>
  </si>
  <si>
    <t>No real sacrifice tbh. the only thing that would have been nice to get is farcaster, especially for freezing mist or A evos later. However most Astral spells aswell as the Smite have unlimited range anyway, which is why I consider it to be more of a "nice to have" and not "best in slot" as it can be for a lot of other nations with sacred mages, that rely on spells with only limited range.</t>
  </si>
  <si>
    <t>I enjoy roman type nations in general. While I didnt play a game of MA Pythium in Multiplayer yet, EA Ermor is probably my most played nation. Pythium while having some notable differences shares most of the strengths with Ermor and overall plays relatively similar.
Obviously their Communicant Autocommunions are an amazing boon, that alows some crazy plays in the later stages. With just a few crystal matrixes you can completly avoid one of the biggest weaknesses of Communion Nations - the delayed casting due to setting the communion up first.
The second big boon is the fact, that MA Pythium is  probabl the strongest Grand Comunnion Nation in the game, which is a great boon in the late game and I would argue only blood nations can keep up with Pythium in terms of scaling due to this.</t>
  </si>
  <si>
    <t>Not really. Just standard stuff -&gt; Retiarius to accellerate expansion &amp; Holy Communions for early wars solve most problems you might encounter.
Besides that flying hydras are fun (buffed with quickness, BE and other stuff), though so far I didnt really need to pull that card</t>
  </si>
  <si>
    <t>Thau 1 - Communion
Alt3 - Body Ethereal
Ench3 - gift of flight (Hydras)</t>
  </si>
  <si>
    <t>Ideally I would have preferred an opportunistic war and play it slow, however NaBa with a statue + quickness bless had other plans and attacked by T11 iirc.
Luckily a big PD dump and  a bunch of gladiators spoiled his plan. I killed his god and a significant amount of sacreds. With some diplo I got more players onboard to team up on him after that and was able to peace out with some gains, without ahving to siege down a giant fort or much more commitment.
This freed me up, to get back on track with infrastructure (had to delay 4th and 5th fort due to his itnerference) and take on an easier target, after I caught some bless. Currently eating Ind in a comfortable 2v1, making gains and taking out one of the two nations, that has better scaling than me</t>
  </si>
  <si>
    <t>I would have almost picked Uruk. Great nation too, give the Enkidu some love!</t>
  </si>
  <si>
    <t>12 provinces, not too difficult but had an unlucky bump and the misfortune of 3 of my neighbors beelining towards me quite early, leaving me with unfavourable borders.
no bad or good events whatsoever</t>
  </si>
  <si>
    <t>border agreements with 3 out of my 4 neighbors aswell as NAPs,
involuntary at war with the 4th, got two of his neighbors on board to team up in a 3v1 against him, after killing his Statue of the Beginnings and a about 30 Jann Guard</t>
  </si>
  <si>
    <t>Defender, T11
I think NaBa missjudged the early game power of pythium. Gladiators are no joke and neither are PD dumps that early in the game.
War already ended for my by about T15,
Peaced out with +3 provinces and overall not much commitment given the fact i teleported a Statue onto me and rushed me with sacreds.</t>
  </si>
  <si>
    <t>getting attacked early is never ideal, especially not on a nation the relies on having plenty of forts up and running. the early attack threw me back a bit, as I had to spend gold on PD + Gladiators that I would have rather used to get more infrastructure up.
Defence and Diplo was on point and I came out with more provinces than I had before. Overall it went decently well all things considered. currently about to wrap up a quick 2nd war with more gains (started T21, probably finished by T25, +6 provinces, + 1fort)</t>
  </si>
  <si>
    <t xml:space="preserve">Right now i am in comfortable spot. All my neighbors are bussy fighting and will have some time to tech up, after wrapping up my second war relatively quickly.
Speaking of research, thats my biggest concern right  now. The delay in infrastructure and early wars with mage commitment set me back on that front. I definitely need a coupple terms of peace to catch up to the others before the big mid game wars break out.
Originally my biggest concern was my position between NaBa and Machaka who both had awakes with a heavy bless. Especially Machaka would have been incredibly tough to fight early. Luckily I dodged that bullet and my scales are kicking in while the hellscale nations will fall behind.
</t>
  </si>
  <si>
    <t>Best move was in fact some diplomancing. I recruited Ctis and Pyrenne to help me against NaBa 3v1. This combined with NaBas early loss forced him to paece out and make some concessions to me and ctis.
This left NaBa in a ride or die scenario to make up for the losses. This way i pitted NaBa vs Pyrenne, both nations I would want to get out of the game rather sooner than later. In fact Naba has climbed back from the dead and is now winning the war against pyrenne.
In the end that move let me get back on track with infrastructure, getting some provinces as compensation and likely getting rid of pyrenne which has the best scaling out of all nations in my game by a good margin</t>
  </si>
  <si>
    <t>Conj5 will be the first level 5 research for me. Its a good mix of scaling/diversity (Lars, Draconian etc.) and emergency option (big Elementals, howl) 
After that probably alt, ench and thau will be the main targets, aswell as const for skymetal matrix. Exact order depends on matchup for the next war, with alt beeing likely a bit higher of a priority</t>
  </si>
  <si>
    <t>Not really, i knew it was a risky build with some risks, but overall i think it gives the highest chance to actually win the game, if you manage to get out of the early game in a decent position</t>
  </si>
  <si>
    <t>Finishing up my current war quickly and then hopefully finally getting some meaningful research in, while vulturing where possible</t>
  </si>
  <si>
    <t>If you take a hellbless and an awake colossal fetish, dont sit around and do nothing for 20 turns before attacking your first target. Hellbless means high tempo, play accordingly and use your window.</t>
  </si>
  <si>
    <t>randomdue</t>
  </si>
  <si>
    <t>https://drive.google.com/u/0/open?usp=forms_web&amp;id=172JT70-VMwiMSu3UEwYCu33dvl0voYDU</t>
  </si>
  <si>
    <t xml:space="preserve">This is a rainbow is pretender, who gives a lot of bless points, and gives a big of high level magic depth later on  in the form of astral 5 and blood 4 which allow u build ring of wizardry and sorcery which then with blood can make the robe of magi which can then boost even higher.
Down side is it will cost a lot of gems, to get those boosters. 
3 in all elemental path + the ring of wizardry means elemental staff and fire/air helms
I didnâ€™t go too far with the path because I wanted more scales as TC still plays better with scales
Overall this pretender is meant to be doing big crafting or ritual casting once the items are in and as TC as almost all the paths, u can easy remote search all provinces for all the gems u need and then later
</t>
  </si>
  <si>
    <t xml:space="preserve">As ur dormant pretender awakes start booster high enough to cast globals or big rituals.
Tien chi is a scale nation I believe and have 2 order always give really good income which u need as ur mages (geomancer and imperial alchemist) are non sacred so u pay full upkeep which add up really quickly. Also give u a lot of recruitment point in cap which u need as u hire more sacred cav.
Production 2 adding onto it is good at the start when expanding because it lets u get 3 of ur sacred horses which really help increase ur expansion efficiency.
U can tank misfortune if u want but I only take misfortune 1 because I really like the heros that u get in the worth hero mod some of which really can win u the game such as the 20xp unit training site paired with heroism +105 means 40 xp per turn on ur sacred that can get to 4-5 stars easily 
Heat one cause neifelheim is in the game, and allows u to use the most of ur movement, most of ur units have mapmove of 12 = 2 plain terrain movement + ur horse units calvary has really good movement so we really want to use that as much as we can 
1 growth for a little bit of growing pop = income = recruitment points :P
</t>
  </si>
  <si>
    <t xml:space="preserve">Tc really isn't lucky with the amount of good pretender to choose. I thought about going tiger of the west which is a really cheap expander at 130 points and give production limit +1 and has earth and astral path meaning u naturally get +3 natural protection and if u get hard skin + 5 and get alteration 2 and get another + 3-5. It can easily take any province without loses except the most hardy ones, like barbarians and bone tribe. Overall u get can decent scales with this one at the cost of misfortune  and it is stealthy so u always get raiding options 
But downside with this pretender can be killed easily and just doesnâ€™t do much after expanding 
I thought about an awake titan with 4 arms and 3 heads the Asura which can expand pretty well if u are ready to tank scales for fear aura ðŸ˜Š, this titan also helps with deterring people from fighting u early before u get gifts of heaven.
Dormant titan Asura was also a go, which gives decent scales and covers all ur missing magic path, and aligns with it being use to deter people. 
But over all without enough bless points ur sacred cav can struggle to expand and although TC isnâ€™t known for their sacred cav, they arenâ€™t that bad and with a good bless can hold their own and really answer a lot of quesitons
</t>
  </si>
  <si>
    <t xml:space="preserve">Thinking about whether to get 20 bless points or 16 bless points, those extra 4 points were gonna be into +2 attack as u really arenâ€™t good at hitting things and it would really grow exponentially with heroism making ur sacred units almost always hit and kill things. 
Each bless point roughly is Â¾ of a scale removed and u really want scales for late game and TC does so well with it but at the same time having a strong bless, especially when ur summon units can benefit greatly from it can help in the mid game fights against tough units like giants or spiders or anything that may take some really strong units to fight or when u want to carve hordes of chaff. </t>
  </si>
  <si>
    <t xml:space="preserve">I was last pick and these nations got selected
NIDAVANGR 
NA'BA 
PYTHIUM 
PHAEACIA 
JOTUNHEIM 
SHINUYAMA 
MACHAKA 
 PANGAEA
All these nations are very strong and I still had some options like marignon and vanheim or vanarus but these nations each have strengths versus some nations and weakness versus others
An example would be marignon vs pythium, marignons workhorse mage witch hunter astral 1 fire 2 means they can get magic dueled to death leaving u exposed, but if u fight pythium early u can easiy win, down side again is that U somewhat lack magic paths to fight naba whos whole kit can easily defend via fire buff and resis, and render ur sacred useless with heavy thugs 
So overall, all the nations that I can play easily can be countered by others and itâ€™s a match up game where if I roll badly I could really quickly lose. But each of those nations have their win condition and are very much one trick ponies that really are easy to play and win if u can stick to a plan that hopefully wonâ€™t fall
Tienchiâ€™s has so much versatility with their cap only mages and geomancers are their core strength and having basically all elemental access and mage path except death and blood means u can cast all the buff and resistance to could ice/lighting or fire damage, as well as answer a lot of these big nations with Gifts of Heaven. 
Quite literally GoH is like a suicide bomb that makes people not want to fight u and its good.
 Down side is there isnâ€™t really a win condition with TC, u canâ€™t realy spam troops like nid or shinnu, u got no thugs like phaeaciea or joutun, and u donâ€™t have cheap sacred researchers like pythium and naba.
A lot of the nations currently chosen have so much thugging potential its scary, Every nation have access to a level of thug, that as tc u donâ€™t have. Upside u have defense organizer which if u are diligent can get provinces with 20pd which can deter light thugs and if u add some  geomancer mages around can stop almost any thugs with buff + GOH
once again it is all about the magic access + GOH that will make TC strong and winnable.
</t>
  </si>
  <si>
    <t>N/A its a secret :P</t>
  </si>
  <si>
    <t>Rushing Gifts of Heaven its paramount that u get that spell asap as it will deter almost anyone from wanting to fight u especially if they have thugs, then con 3-5 for owl quill for faster research and access to earth boots for dwarven hammers  or thaumaturgy 4 to do remote site searching for quick access to gems.  Con to do some of ur sacred summons last cos u need gems to summon things</t>
  </si>
  <si>
    <t xml:space="preserve">I was gonna fight shinnuyama first who seem to have a weak expansion but pangea beat me to it and move it fast follow by pythium, because of this I wanted shinnuyama to stay relevant for as long as possible to make other use resources and time and as such I decided not to take too much of his land only things closest to me and his underground 
Another target was phaeacia who is super strong with sailing, but he had an awake titian expander whos annoying so I decided that will be my second target after getting GOH 
</t>
  </si>
  <si>
    <t xml:space="preserve">TC is not a weak nation anyone who says that must not have a strong understanding of all the magic access and uses in game :P but seriously TC Is a weird nation with expensive everything from city forts to mages, but upside is u get those diversity access that really help with buffing ur mediocre units with tower shields to stay as long as possible. 
Ur whole gimmick maybe is to grind and win attraction warfare with constant use and access to astral earth mages and propping up palisade forts which give +1 commander points unlike other nations, so u can play sim city with TC and fort everything and win by sheer volume and number of meh mages and meh troops. With scales helping increase the capacity and amount.
Another upside u only need a lab and level 1 fort to make mages, not many nations has that kind of fast upgrade and infrastructure. 
</t>
  </si>
  <si>
    <t xml:space="preserve">16 provinces, very standard expansion, indies were very easy sadily no scout provinces unit turn 9 so I didnâ€™t have ready access to scouts which are invaluable when seeing nation provinces and seeing their army etc. </t>
  </si>
  <si>
    <t xml:space="preserve">Pan offered to nap with me first which was a surprise but given that I know his bless know it kinda made sense we kinda ran the same thing and as such clashing with each other probably will net a zero.
Naba nap with me after they realized how scary nid was with their hellbless, so I am ok with that As long as naba stays nap that is, even if they donâ€™t u got a unique tc spell call Celestial Chastisement which does 8 damage guaranteed hit to magic being at 20 range which is great at kill almost everything that Naba can summon, just gotta get close though.
Also can enslave people so very strong, against magical beings 
</t>
  </si>
  <si>
    <t xml:space="preserve">
Nothing happened really, i think it all comes down to how well i do diplomacy, dominions 6 especially multiplayer is 50% diplo 50% fighting, if u can win the war without even fighting then u are truly victorious. 
Good reputation makes it hard for people to fight u, as the saying goes "I will win but never fight. That's the art of war!"
</t>
  </si>
  <si>
    <t xml:space="preserve">Bumped shinnuyama, losing a decent stack of sacred cav early, But the biggest blunder has to be not securing a good provinces between me an phaeaciea. it lost me a provinces that had little bakemonos and overall, really make phaeaciea have an easy time elfing me if he wants. 
Usually u would have 3 contested provinces between a nation, I had lost all 3 to phaeaciea because I didnâ€™t expand fast enough there. 
</t>
  </si>
  <si>
    <t xml:space="preserve">Thugs, and giants. Anything bigger than a human will pose a huge threat especially those that can magic phase and launch elf attacks like phaeaciea or naba or has so many stealthy units like shinnu or pan. 
Everyone has thug access and elfing or raiding potiential, TC got none of that, I am very much a conventional nation fighting a conventional war  moving units and mages one province at a time
. Its like trying to fight line warfare in the Napoleonic era while ur enemes are the Vietcong in the jungle, not very compatible 
</t>
  </si>
  <si>
    <t xml:space="preserve">Diplomacy with everyone, and getting to their good side, they all know that TC isnâ€™t really a threat but can be annoying if they rallied with their enemies. So I play the good part of just looking at them and saying how great it will be to work together while enciting other to fight around me, slowly buying time to grow exponentially stronger, vulturing whatever I can and slowly growing strong. </t>
  </si>
  <si>
    <t xml:space="preserve">Absolutely nothing, never look back :P but like seriously, I think this is a decent strat and definitely winnable, maybe expander better and get more provinces and better provinces but overall things are looking up and going accordingly. </t>
  </si>
  <si>
    <t>Waring with phaeaciea, their sailing ability is a pain to all the nations around them they all agree, so getting rid of that is good, also will remove their collousus captain with their air 2 cloud trapeze being super annoying getting rid will be the best for me. As besides them maybe only naba can launch mage phase attacks, so maybe naba is next.</t>
  </si>
  <si>
    <t xml:space="preserve">Tc doesnâ€™t have strongest win condition and trying to steal a victory will be hard, so I need to grow fast without looking strong then, crushing every neighbour quickly to avoid those costly raiding wars. Meaning taking forts 100% no chasing armies no anticipating thugs, Just gotta hit forts Hit cap nothing else. And u would win </t>
  </si>
  <si>
    <t>Lavish ruin</t>
  </si>
  <si>
    <t>https://drive.google.com/u/0/open?usp=forms_web&amp;id=1hccT3G78MdepnK5tV0mBN-v9P32yrfrf</t>
  </si>
  <si>
    <t>I choose this chassis and setup to patch my nations weakness (evos, low hp, old) while still being as greedy as possible. I thought the baculous or cheap crossbows could deal with most early game threats so I went with an imprisioned heavy bless that also enabled me to do high astral late game.</t>
  </si>
  <si>
    <t>I have decent scales troops and plentiful foreign recruit mages to benift from magic scales. Luck scales are an unfortunate sacrifice.</t>
  </si>
  <si>
    <t>It was a struggle between an imprisioned rainbow with 3 or 4 better scales vs going high dom imprisoned due to being able to rapidly increase dom with ind style temples but ultimately I made the right call to have more sacreds avalible early</t>
  </si>
  <si>
    <t>Loosing scales for high dom and losing nature for unaging were both tough</t>
  </si>
  <si>
    <t>I think pinconye in remarkably well positioned to deal with hellblesses and there were quite a  few potential hell blesses in my game. But mostly they're non threating and have a great early game and I felt I was a weaker technical player but better diplomatically so they play to my strengths.</t>
  </si>
  <si>
    <t>yeah smite expansion with having your starting priest set up temples in every province. It's not good on bog but due to foreign recruit mages you can catch up in research pretty easily</t>
  </si>
  <si>
    <t>alt 3 thaum 1 evo 1. You dont have much research turn 12 due to popes from cap but this is what I wanted for early communions being able to do some evos and BE and cheat fate.</t>
  </si>
  <si>
    <t>I had to fight agartha due to his agressive expansion. Ethereal and smites came in clutch</t>
  </si>
  <si>
    <t>I had just played with alot of these players from the LA practice game so I went into the game with a diplo buff I think but mostly almost everyone outscaled me so I wanted to probably team up with erythia to control astral globals</t>
  </si>
  <si>
    <t>13 provinces I had a rough expansion (I failed expansion turn 2) only around my cap was rough everything else was good.</t>
  </si>
  <si>
    <t>I had Boarder agreements with 3 of my neighbos naps with 2 and a Joint war target with my diaganol</t>
  </si>
  <si>
    <t>I was the agresssor turn 14 my neighbor took all my boarder provinces and one of the 8 around my cap so I kinda had to fight them. It would have been a long sloggy war with me eventually winning but I got one of their neighbors involved</t>
  </si>
  <si>
    <t>Failing expansion turn 2 was rough my biggest mistake was not testing astral smite expansion after I had done most of my tests with blood and death overall I think I did poorly but recovered well</t>
  </si>
  <si>
    <t>My allies reliableness is my biggest concern but no one is running away with things and people look stuck in bad wars so things are shappign up well so far.</t>
  </si>
  <si>
    <t>Aranging this 2v1 was pretty nice. Originally Gath my ally was going to be 2v1 but jsut by talking with other powers they ended up not doing that.</t>
  </si>
  <si>
    <t>Evo 5/6 are very important for me because little guys arent that damging. Due to my bless and their nature my troops hold up very well into firestorm/earthquake which makes it very attractive to cast</t>
  </si>
  <si>
    <t>I would change my path even though late game astral is great early game death or blood smites are more important for expansion or early wars.</t>
  </si>
  <si>
    <t>I plan to fight another 2v1 then after reasearch timings claim thrones / dogpile winner</t>
  </si>
  <si>
    <t>I think Piconye is very strong early I would have taken them into almost any of the nations 1v1 early and their research advantage can become insane. Though obviously they suffer from low map move and other weaknesses</t>
  </si>
  <si>
    <t>Antoninus</t>
  </si>
  <si>
    <t>https://drive.google.com/u/0/open?usp=forms_web&amp;id=1WKbZ6bsxxIiJM_AAFn-MrBiYJ9UsBqjs</t>
  </si>
  <si>
    <t>Erytheia needs to solve a lot of problems. Infantry suck and can't expand reliably, Daduchos have a number of weaknesses (human hp, old age). You're left with gambling on indie strength or going an awake expander, or an awake researcher with Trusty. This build allows Daduchos to shine with farcaster and unaging. The resists inure them a little from wipes and the fire resist in particular cuts out losses in mage-fluff expansion when your BE casters start throwing fireballs.</t>
  </si>
  <si>
    <t>Production is mandatory to produce troops, magic allows me to get alt2evo1 turn 2 and alt3 turn 3.</t>
  </si>
  <si>
    <t>You can't fix all of Erytheia's problems and end up having to choose some weaknesses to leave in. I chose a stronger midgame mageball at the cost of no SC demilich or awake expander.</t>
  </si>
  <si>
    <t>Going awake.</t>
  </si>
  <si>
    <t>I wanted to run the Telkhine Godking</t>
  </si>
  <si>
    <t>Yes</t>
  </si>
  <si>
    <t>Alt3 (BE) Evo 3 (Fireball) Conj3 (Powers) -&gt; Conj5 for elementals or Thau4 for paralyse</t>
  </si>
  <si>
    <t>Diplomacy. Don't want to 1v1 because Erytheia is pretty weak. Pick a neighbor without magic weapons and eat them in a 2v1.</t>
  </si>
  <si>
    <t>14. Terrible indie luck, terrible randoms. I had all heavy cav/crossbow or crossbow-dominant provinces in my circle. One of my expanding pretenders hit a 5% chance to go insane twice during expansion.</t>
  </si>
  <si>
    <t>NAP3 with every neighbor.</t>
  </si>
  <si>
    <t>Turn 15</t>
  </si>
  <si>
    <t>Bad luck, mostly. I forgot to put a square on hold and attack in a turn and lost two mages from units slipping by as a result./</t>
  </si>
  <si>
    <t>That my nation sucks!</t>
  </si>
  <si>
    <t>Diplomancy.</t>
  </si>
  <si>
    <t>Secret for now :)</t>
  </si>
  <si>
    <t>Nope</t>
  </si>
  <si>
    <t>Eat current target, finish infra, kick off planned 2v1 against game leader.</t>
  </si>
  <si>
    <t>https://drive.google.com/u/0/open?usp=forms_web&amp;id=1U-ijpSLTaAJQzBkiHl-3-ooDLs-mwn9U</t>
  </si>
  <si>
    <t>Enhancing soul scar mechanic. 
Big Rock defender</t>
  </si>
  <si>
    <t>Power now &gt; Power later</t>
  </si>
  <si>
    <t xml:space="preserve">Which chassi &amp; bless, I was considering the Allfather as an awake expander with a smaller bless as well. </t>
  </si>
  <si>
    <t>Never played it, looked competitive both early and mid to late game</t>
  </si>
  <si>
    <t>Thau4 early game for monolith drops. After that it was setting up outlets for gems, such as summons/site search spells &amp; construction</t>
  </si>
  <si>
    <t xml:space="preserve">Figured I'd see who was weak/engaged in conflict and take advantage. </t>
  </si>
  <si>
    <t>20 provs at T13(no savefile for T12)</t>
  </si>
  <si>
    <t>Border arrangement &amp; NAPs with 3 neighbors</t>
  </si>
  <si>
    <t>None preT20</t>
  </si>
  <si>
    <t>Position looks decent, good size but terrible scales. Lost my Monolith to a throne, its what I get for refusing to test things</t>
  </si>
  <si>
    <t>Losing first war</t>
  </si>
  <si>
    <t xml:space="preserve">Horde of skeletons then construction 5. Better to have some kind of spammable spell &amp; be able to push enemies out before others join in. I did tech Evo2 for Web due to fighting white centaurs with 22 defense. </t>
  </si>
  <si>
    <t>Nothing(Not much room to change things with that bless)</t>
  </si>
  <si>
    <t>Just started a war, then I'll vulture or research for next war if this one goes well</t>
  </si>
  <si>
    <t>Demonsthenes</t>
  </si>
  <si>
    <t>https://drive.google.com/u/0/open?usp=forms_web&amp;id=1PKSd_xiT7Vlo4RjDeZ1y-5J4gqaaB5rf</t>
  </si>
  <si>
    <t>An advantage that pulled be towards the dormant Grey Ones is that I can produce Dwarven Hammers at Construction 3, in the early game, to be able to start producing army thugs in significant numbers while it's still early game Dominions.</t>
  </si>
  <si>
    <t>I expected to get dogpiled early and so wanted to be as strong as possible. Because EA Pan gets Fortresses for 600 gold + 35N, Pan can build quite a bit of infrastructure and spam scales troops in the early game even with awful scales. So I decided to lean into early power with an extremely potent early game focused build.</t>
  </si>
  <si>
    <t>I was really tempted by an imprisoned rainbow with Luck2/Magic1; I think were I playing on an alt account, I'd have run that. In test games, you can be incredibly rich as EA Pan with such a build, and still be quite capable of elfing and destroying a neighbor's economy on turn 12. 
However, builds of that shape don't have a good early game answer to SC Pretenders, Mistform buffed Sacreds with Unholy Weapons, etc. I didn't feel confident I could survive a coalition from that sort of build even with all the Minotaur spam that Luck scales affords Pan.</t>
  </si>
  <si>
    <t>I really wanted Righteous Wrath for brawling with other Sacreds -- White Centaur are a LOT stronger with it. But I decided having my resistances (5FR, 10SR) for the midgame and excellent expansion (from the Blood Surge/Defense/Heroism) was more important.</t>
  </si>
  <si>
    <t xml:space="preserve">I was frustrated with my qualifier, playing Ind, where low map move meant that I was very vulnerable to 2v1s allowing opponents to constantly take favorable engagements against me.
So I wanted to try a build focused on mobility, with a lot of the power contained in lightly geared W1H1 Centaur Hierophantide army thugs. </t>
  </si>
  <si>
    <t xml:space="preserve">I spent my starting army very slowly as arrow bait over the course of expansion. Also, Pan can do some great ultra light raiding parties, like "3 Satyrs with a black harpy for 1PD", "2 Centaur Warriors + 6 Centaurs + a Black Harpy vs 6 PD", "10 harpies with a black harpy on hold/attack rear" vs 6PD, etc. "10 Centaurs scripted hold/attack closest" was one that I found particularly charming; yes it's 250 gold of troops that die to like 12 PD, but players often do like 6, and it is all foreign recruit, so it can be a completely bonus party produced before anyone has scales troops from forts. </t>
  </si>
  <si>
    <t>Alt1 for Personal Barkskin with Trusty Research to reduce losses in expansion. Then Evocation 2 for the Eagle Eyes/Web combination. I'd planned to then do Alt3/Construction 3, but after Rus declared war on me and his build could have fit Unholy Weapons/Blood Vengeance, I diverted for a turn towards Thaumaturgy 3 (Luck from Dryads, Iron Will from my plentiful E1 Centaur Hierophants). Then I discovered he had Fateweaving/Blood Bond instead, and went back to Alteration 3 and then Construction.</t>
  </si>
  <si>
    <t>Overall the plan was to make a bunch of Harpy scouts from forests, use that to route my highly mobile expansion parties to get a decent territory, and be prepared to rush someone who was vulnerable to me early.
By turn 7 or so I'd decided to surprise Tir Na Nog. His nation has a really big power spike circa turn 18, and he'd annoyed me with greedy expansion that, thanks to my ~20 harpies, I knew meant that at most ~35 Sacreds were anywhere close to his Capital. And my build had been specifically designed to kill a TNN imprisoned rainbow just like his build. 
I surprise attacked him on turn 13, sieging his Capital and taking the border and most of the cap circle, while (EA) Ulm surprise raided a bunch of his other provinces.</t>
  </si>
  <si>
    <t>I had a lot of fun testing weird high-mobility ultra early game raiding parties -- stuff like harpies, unarmored Centaurs, etc., as part of preparing for this game. Some of those party structures, I only got to use exactly once. But I think it's really opened my eyes to how there's more variety of stealthy or mobile troop raiding that can work than what most players are  aware of.</t>
  </si>
  <si>
    <t xml:space="preserve">Indies were average. No elephants of Amazon, but were ~80 bone tribe in the cap circle, and 120 Barbarians midway between me and Rus as hard regular indies. I didn't lose anything until a Conjurer province killed 9/10 of a White Centaur party on turn 7; I knew it was Conjurers but had dismissed it as skellyspam and didn't realize they could have 3 mages able to spam 40 imps despite my Drain scales! 
Random events were favorable; I took Misfortune 2 and yet had gained a +100 gold mine, got a +300 gold event, and suffered no indy attacks by 12. There were some bad events: +unrest, no tax in the capital on turn 5ish, -30 in permanent income -- but overall I felt very lucky.
About 16 provinces on 12. I had some caves available for further expansion, but had already moved every unit I had to be able to surprise TNN with orders sent on turn 12. </t>
  </si>
  <si>
    <t>NAP3 with Fomoria and with Rus. Agreement with Ulm to surprise TNN. My last neighbor was Mekone, with whom I signed no deal. I felt his early game expansion had been weak and I didn't fear him.</t>
  </si>
  <si>
    <t>I surprised TNN with attack orders on 12 landing on 13, and with Ulm also attacking, he went from ~18 provinces to ~5 tracing income on turn 13. I cracked his one new palisades on the Cap Circle farm on 14, and stormed it on 15. 
Had nobody intervened, I'm confident I'd have cracked the TNN Capital on 17 and stormed it on 18. But Rus and Fomoria ended NAPs quickly, and I ended up fighting them starting on 17, and withdrew from TNN everything but raiders to protect my own Capital.</t>
  </si>
  <si>
    <t>Fighting 3/4 neighbors as early as 17 was tough. I was able to hold my own vs Rus and destroy the Fomoria grand army (killed 200/300 units) losing 35 WC, and made a white peace with Rus and Fomoria after those two turns of intense fighting. (I killed ~1K gold of Rus Bear Warriors during that time, lost ~500 gold of my scales troops to Rus, and ruined Fomoria, but TNN recovered quite a bit of territory due to my distraction, and I think I'd have mutually annihilated with the Rus doom stack if we had fought afterwards). Researching Thaumaturgy for a turn cost me quite a bit of tempo as well, but I would have desperately needed it had Rus had the scarier bless I'd expected.
The elfing of TNN went beautifully. I made two big mistakes. One was not moving my siege chaff to the the TNN Capital when I stormed his cap circle palisades; I was pretty sure he'd not ride out, and the turn of tempo cost me the ability to take that Capital before my other wars began. And the big battle with Fomoria, I fought his doom stack with only half my army, 5 WC of which were accidentally guarding commander, and so I probably took double the losses I should have. 
Overall I think my position is solid. I still need to finish TNN, but it's turn 18 and I have 9 commanders points' worth worth of forts, and will have 11 if I win that war. And I expect to win, having survived what for most players/builds would have been a fatal coalition.</t>
  </si>
  <si>
    <t>My early game ally Ulm may be beating Caelum 1v1 after vulturing half of TNN, so he might end up huge. Ulm I feel is generally a weak nation, so I'm OK with him being big.
My biggest concern is that Mictlan has an incredibly dangerous hell bless (Quickness/Unholy Weapon/Righteous Wrath) and has plenty of infrastructure including the Firbolg Fortress. Ozelotl with that bless may be unstoppable if he's able to win a first war.</t>
  </si>
  <si>
    <t xml:space="preserve">Elfing TNN where I sieged his Capital and most of his cap circle turn 1 of the war. It just takes so much tempo to re-gather troops after such an event. </t>
  </si>
  <si>
    <t xml:space="preserve">The big midgame plan is Construction 5 for Dream Stones and thug gear, plus a lot of Alternation and Enchantment. </t>
  </si>
  <si>
    <t>This Pretender feels perfect for what I needed her to do -- expand easily, win a first war, and fend off other neighbors who want to punish me for trying to win a first war.</t>
  </si>
  <si>
    <t>Finish TNN off, use the riches to make a bunch of Dryad Mothers and site search with them, and then pivot from making troops with gold to a mostly gem economy of Dreamstones and thug gear.</t>
  </si>
  <si>
    <t>Don't complain about dogpiles so bitterly that you alienate your enemies and potential friends when you get coalitioned -- role-play a bit to help keep it fun, use your defender's advantage well, and see if you can outlast your opponent's will to fight you. Sure, they'll win with time, but opponents are often a clock to do so before other powers intervene or start outscaling them, so if you can be thorny enough of a meal, you may survive.
Kudos to Istarus playing TNN for calmly organizing this coalition that gave him a serious chance at recovery despite those devastating first turn strikes, and killing my Prophet with assassins. 
I feel a little bad about that initial 2v1 feeling kinda unfair with just how devastating it was. TNN kinda deserved some pain -- he'd essentially cut me off from really bordering Fomoria over-expanding. Given my bless, I felt confident I'd destroy TNN, given my dormant hell bless, and also confident that I would get coalitioned if I tried to grow to to 35+ provinces from conquering him whole 1v1, that I invited Ulm to share (as the lowest threat nation for me to cause to be huge). But probably it'd have felt more sporting to do my surprise rush solo, and then let other nations vulture as they wished.</t>
  </si>
  <si>
    <t xml:space="preserve">Sumpfbauer </t>
  </si>
  <si>
    <t>https://drive.google.com/u/0/open?usp=forms_web&amp;id=1QFAIOvCHZGsPA5iXdP6dAL-ujIj7_qJY</t>
  </si>
  <si>
    <t>It was a mix aimed at boosting Rusâ€™s power and countering TNN, as well as any potential hell blesses.</t>
  </si>
  <si>
    <t>Order is essential for Rus, especially to handle the frequent indie raids when running misfortune.
The rest of the scales are dumped, obviously, to free up points for the bless.</t>
  </si>
  <si>
    <t>The biggest challenge was finding a way to run a hell bless without crippling the economy.
Rus requires a lot of gold, which makes it difficult to combine with a heavy bless strategy.</t>
  </si>
  <si>
    <t>Choosing to neglect resistances in favor of raw power</t>
  </si>
  <si>
    <t>Never played them</t>
  </si>
  <si>
    <t>Nope, Rus' sacreds are pretty strong.</t>
  </si>
  <si>
    <t>Conjuration 3</t>
  </si>
  <si>
    <t>All the nations I wanted to target weren't neighboring me :-(</t>
  </si>
  <si>
    <t>Nope, I just want to have fun even if that means losing against better players.</t>
  </si>
  <si>
    <t>15, I might have 1-2 more if I hadn't had to go to war.</t>
  </si>
  <si>
    <t>NAP's with all my neighbors except with the ghost fish (Theorodos)</t>
  </si>
  <si>
    <t>I ended my NAP with Pangaea on turn 12 to help TNN which was attacked by them.</t>
  </si>
  <si>
    <t>Most things went as planned. One expansion party lost their priest and leader, but could take the province and didn't lose any units (berserk). That was still annoying.</t>
  </si>
  <si>
    <t>Me being in the most shitty spot. And Ulm having an easy game so far.</t>
  </si>
  <si>
    <t>Nothing so far</t>
  </si>
  <si>
    <t>Trying to reach Ench 5 and Conj 5: Regeneration and Summons</t>
  </si>
  <si>
    <t>I would chose another nation. :-) I'm happy with the rest so far.</t>
  </si>
  <si>
    <t>Surviving against Ozzies</t>
  </si>
  <si>
    <t>In hindsight, itâ€™s always easy to say what couldâ€™ve been done better. But I made my choices for a reason. But maybe I should have attacked Mictlan instead of trying to take Pan out of the game.</t>
  </si>
  <si>
    <t>Kleio2_**</t>
  </si>
  <si>
    <t>https://drive.google.com/u/0/open?usp=forms_web&amp;id=12UO8_GD2lJ9otAIcE_cZ4uPOwiRdyEyN</t>
  </si>
  <si>
    <t xml:space="preserve">Maximus serves a number of roles, the biggest one is SC. The bronze colossus is quite hard to deal with. The E/G crosspath allows me to break into E/G magic with bluecaps/gnomes, and G buffs like mirror image,shroud of bewilderment and later on invisibility make it harder to counter-thug the colossus.
Innate caster + earthquake or rain of stones is also going to be a thing later on. 
The bless of windwalker + FSR is clearly for the mages to make them able to get to battles and then survive Firestorm/Wrathful/etc. </t>
  </si>
  <si>
    <t>Pythium I think wants the same Rec as Res since all their main troops seem to be ==. Really just picked the best scales I could with the remaining points. Was considering Misfortune vs Death, and chose Misfortune. I think a bit of magic is very useful to help the acolytes research.</t>
  </si>
  <si>
    <t>No, Maximus is the center of the build.</t>
  </si>
  <si>
    <t>Scales are worse than I'd have liked.</t>
  </si>
  <si>
    <t>Pythium is very flexible. They don't have useful sacred troops, but have very strong mages with big communions that mostly force MR checks or do AN SR damage. I like the ability to not be hard countered. I also saw the prevalence of Unholy weapons in round 1, and Pythium is almost immune to those. Ironically I don't think anyone picked unholy in this game.</t>
  </si>
  <si>
    <t>No, pretty standard Pythium expansion (Retiarius into Serpent Cataphracts)</t>
  </si>
  <si>
    <t>Alt3 -&gt; Const1 -&gt; Evo2 -&gt; Ench3
Alt3 for body ethereal/ironskin/mirror image. I picked up Const1 to be able to gear assassins if there was a indy province that needed to be assassin-cleared. There are a few types that an assassin + enchanted spear do very well. Evo2 needed to be up by the time Maximus woke up, so he can shockwave everything. Ench2 for Flying shield. The big one is Shroud vs Shinuyama, since their O Bakemono have big clubs and terrible MR.</t>
  </si>
  <si>
    <t>The plan going in was just find whoever looked the weakest. Pretty quickly it was clear Phaeacia and Jotun were expanding well with awake expanders, and Shinuyama/Machaka were expanding poorly. I waited until Machaka's pretender woke up, decided I didn't want to deal with elf spiders at that stage, and decided to go Shinu.
I didn't think Shinu had an answer to Maximus, although without Ench3 O bakemono can kill him. So the plan was kill army with Maximus, take land with everything else. It turns out the Shuten Doji he was running are very good vs Serpent Cataphracts since they put all the lizards to sleep, so I switched over to emerald guards for the war. 
Pan had the same idea, and elfed Shinu before I could get my troops in position. It thus mostly looked like I was vulturing. Here the Windwalker was huge, as it allowed Maximus to come from his throne right into battle.
The first 4 turns of Maximus were something like Throne-&gt;sit on Shinu fort-&gt;maintain siege-&gt;Throne</t>
  </si>
  <si>
    <t>I had 15 on Turn 12. The indies were pretty average for me. Pythium loves heavy cav in the cap circle because of how poorly they perform vs Retiarius, and I had none, but the indies I did have were pretty easy to clear. I lucked into Bakemono just outside the cap circle, and could recruit 30/turn there, which was huge for continuing expansion.
I had a few very unfortunate gold events (e.g. plague in Pythium), but overall can't complain. I was very fortunate that Machaka/Shinuyama did not expand well in my direction, since Phaeacia and Jotun did. 
I had one mistake where I send the starting army into heavy infantry/crossbows as lost the whole thing, but I'm not sure that would've  changed how much territory I expanded into.
Despite having 4 cave entrances, I managed to claim 0 cave provinces.</t>
  </si>
  <si>
    <t>By turn 12, I had NAPs with Jotun and Phaeacia. Phaeacia was the big one, because of their sailing they would have a enormous strategic mobility advantage in any war around that big lake between our cap circles.</t>
  </si>
  <si>
    <t>Turn 15 is when the Pan elfing of Shinu occurred. The entire west half of Shinu was taken. Maximus had just cleared the Throne of Misfortune. This accelerated my timescale, and on 16 Maximus was on their 1st non-cap fort and Pan was sieging their cap, cutting off their income.
At this point, I think that I'm very fortunate, since I get ~40% of Shinuyama without fighting anything. Pan gets the cap, and the other 60% so they aren't clearly a coalition target. I'm sure Kris has to worry about that in diplo far more than I do.
By turn 18, Maximus has moved onto the Throne of the Moon, my army is sieging the palisades, and I have all the provinces I hope to claim.
Then I hear rumors Pan is leaving their siege of Shinu to go fight Nid! Around this time I also realize that Shinu's armies are still alive, and they have a defensive Titan (Kami of the Sun) teching/gearing up in their cap.</t>
  </si>
  <si>
    <t>Overall, I think the early game went very well. The only big mistake I had was throwing away my starting army on the heavy infantry, which Phaeacia cleared a bit later. I also had a bad script on a bump with Jotun in the caves that I might've been able to win with a cleaner script. But honestly, I really can't complain.
I also found the steel ovens! 
Diplo went almost perfectly for me. I was able to get NAPs with 3/4 of my neighbors, and then got an accidental 2v1 on the 4th. None of the 3 thrones I could contest were taken, so Maximus was able to gain me 3 thrones.</t>
  </si>
  <si>
    <t xml:space="preserve">My biggest concern at T20 is that I have no army. If anyone realizes that I have no army, I could be in trouble. </t>
  </si>
  <si>
    <t>I think my best move so far has been trading a province (8) to Machaka in exchange for a NAP. I think that trade allowed Machaka to feel our borders were more fair, and allowed me to be in position to profit from Pan's attack on Shinu.
I was really struggling with giving something up to Machaka, in particular there because I had an army ready to go into the caves the turn we made the deal. The issue was the other reasonable province to cede to Machaka has the steel ovens + access to the Throne of Gaia.</t>
  </si>
  <si>
    <t>Evo3 for Magic Duel! By now I've fully realized that the Shinu army is not dead, and they have a Titan that makes all my stuff blind. Maximus can effectively always kill her unless she's fully kitted/fluffed. The problem is he often ends up blind, and there's almost no way to fix that.
The Kami only being S4 made magic duel very, very appealing since the S1s have a reasonable chance of succeeding. I'm then going for Thau2 for mind burn, Const3 so Maximus can make some hammers in the ovens and a gossimer gown. I then want to climb Conj to get to Conj5 for my key summons (Lar/Bluecap/Air Eles)</t>
  </si>
  <si>
    <t>No, Maximus is absolutely perfect.</t>
  </si>
  <si>
    <t>Finish up Shinu as cleanly as possible, consolidate the thrones I have,get the Ovens online, and then pick a war target, ideally with a friend.
By some metrics (thrones, caps) I might be considered in position 1, but it certainly doesn't feel that way. I want to be careful about being clearly position 1, since I do not have the power that befits that position yet. 
I feel like with Growth3 from the Moon + Gaia, I have time.</t>
  </si>
  <si>
    <t>https://drive.google.com/u/0/open?usp=forms_web&amp;id=1hzdkD2E2GNyQyGmlTvpTfm4ZApEZymdN</t>
  </si>
  <si>
    <t>The plan was for Maximus to help protect me early, and win the first war. He also gets me E/G boosters, and very importantly, has the Bluecap paths for persistent G access. Lars can give you E access, but G is very important.
With Pythium being able to take any random 1 path and cast arbitrarily large spells, just those few G1s can be very useful.
G on a Colossus is also a huge deal. Shroud of Bewilderment makes or breaks some matchups, and mirror image can tank a few shatter casts while you take care of the counter-thugs.
I took Windwalker/FSR so I can put up firestorm/wrathful on all the big fights and make everyone just have to prepare for that. Windwalker adds so much speed on the communicants/mages.</t>
  </si>
  <si>
    <t>I picked the best scales that could support the pretender I wanted. Equal order/production, a bit of magic for the acolytes, and heat 1 for better mobility.</t>
  </si>
  <si>
    <t>I was trading between G and S for maximus. S for the E/S crosspath which is absolutely critical but ended up choosing G because I can always empower S. 
I had no doubt that I wanted a Colossus tho, it was just picking out the paths.</t>
  </si>
  <si>
    <t>Really just missing the E/S crosspath. I ended up having to empower a Lar for the crosspath, and that felt like a spectacular use of 50S in the end.</t>
  </si>
  <si>
    <t>I had the 1st pick, and Pythium seemed incredibly flexible. They have solid scales expansion, and then mid/late game is just ripped. Angel summons, big communions, cast every big battlefield spell in the game, own the globals with grand communions.
I also liked the break from the sacred meta...no sacreds to build early felt really freeing!</t>
  </si>
  <si>
    <t>I think I went standard Pythium scales expansion. Retarius for the first couple of turns, and then I pivoted to Serpent Cataphracts (SCs). SCs are really strong early.</t>
  </si>
  <si>
    <t>T12 I had Alt3, Const1, and was headed towards Evo2. Alt3 for BE to help expansion, and then Const1/Evo2 for the Colossus when he woke up.</t>
  </si>
  <si>
    <t xml:space="preserve">I was bordered by Phaeacia, Jotun, Machaka, and Shinu. Phaeacia/Jotun both had awake expanders and were thus huge/powerful. I signed NAPs with them ASAP. That left the choice between Machaka and Shinu. I did some tests, and Machaka was really tricky. They had a Obscurate/Berserker/Larger bless, and it turns out 6 stealthy spiders takes a big commitment to beat.
I ceded a province to secure a NAP with Machaka, and that left Shinuyama for the 1st war.
Both Shinu and Machaka didn't expand well towards me either. </t>
  </si>
  <si>
    <t>On turn 12, I had 15 provinces. Really expansion was done around Turn 10. I had exactly 0 caves, and was feeling pretty small.</t>
  </si>
  <si>
    <t>NAPs with 3 neighbors, none with the 4th. I had no diplo with them at that point. By T13, Shinu only had one of the 3x3 towards me. I had the full contested border with Machaka, and sold one of them + the caves under for a NAP and 3 turns income. 
That NAP with Machaka ended up being game-defining. At the time, I was sad to lose the 2-3 provinces because I was small already, but that deal ended up being great for both of us.</t>
  </si>
  <si>
    <t>Maximus woke up on T14, and immediately took a throne. It ended up being the Throne of Misfortune (womp). T15, Pan elf'd Shinu, taking maybe 4 provinces from them, although no forts. Shinu had one palisade up at the time.
I messaged Pan to let him know I had attack plans too, and he asked if I could help lock down the Shinu palisade to cut off income and make the war fast/easy. Turn 16, I sent Maximus to the palisade, and Pan had 51 WC on Shinu's cap.
Then Turn 18 happened. I still don't know what entirely happened, but I heard Pan was getting attacked by Nid, and was pulling their army of Shinu. I sent a scout in, and took over the siege with that. Machaka ended up replacing Pan in the west, with the only change in borders from when it was me + Pan being Shinu itself. 
The only problem was the Shinu army was still alive, and they had a Kami of the Sun. The Kami isn't a big deal per se (she blinds attackers, MR15), but it's nearly impossible to remove afflictions from a Colossus, so I really wanted to kill her w/o using him since he would always be blind.</t>
  </si>
  <si>
    <t>Only two things went wrong in the early game. First, I sent my starting army to die on T5 vs crossbows/heavy infantry. It was just too many heavy infantry. That set back my expansion quite a bit, although it ended up not really mattering.
The second was I had the Abysian province which has a pyromancer holding a fire brand. Maximus would LOVE to have a fire brand on turn 9. I send a very large force in with a bunch of squads on attack rear, and killed EVERYTHING but the pyromancer.
Otherwise, I was able to be very greedy early on. 
The Pan attack on Shinu was a godsend. While I ended up having to kill most of his army + the Titan, it was relatively easy and I ended up with both the forts. 
T20 I had 3 castles/lab/temples.
Oh, and I found the steel ovens.</t>
  </si>
  <si>
    <t>My main concern is Phaeacia and to a lesser extent Jotun. Phaeacia expanded with a Titan of Death and Rebirth, and had taken the full border with me. They also can sail, and the giant lake between us would make a war between us a nightmare logistically.
My fort construction was all designed to avoid being super vulnerable to an eventual Phaeacia war.</t>
  </si>
  <si>
    <t>The best play so far by a long shot was swallowing my pride and selling the province + caves to Machaka. Diplo is so important on mapnuke, far more important than a province or two.
I also had a Bakemono province in the cap circle, and have been recruiting those at max rate basically the whole early game. They've been doing raiding/patroling for me. What a great unit for just 5 gold!
I have found no indy scouts tho, beyond the bakemono chief, so that'll have to do.</t>
  </si>
  <si>
    <t>T20, my targets were Evo3 to magic duel the Kami. It turns out she was only S4! S4 so much cheaper to magic duel than a S5. 
For everyone building Titan pretenders out there with S, S5 is probably the minimum!
Then Const3 for a nice cape for Maximus, then Thau4 for Paralyze, then up Conj for Lars/etc.</t>
  </si>
  <si>
    <t>Absolutely not. It felt great.</t>
  </si>
  <si>
    <t>Finish up Shinu, take another throne (I had 2 at this point, Fortune + Moon, although I didn't claim Fortune just yet to avoid going to Misfortune 2), then scale a bit.
Gold was a huge issue. I needed forts on 2 thrones + the ovens. I'm basically only making acolytes/arch theurgs at this point.</t>
  </si>
  <si>
    <t>I was generally being quite greedy in these phases, and had a pretty small army. I was relying on the fear of Maximus to keep me from being a target. I also had a good peace with Machaka, and knew that Jotun/Phaeacia were at war, so could afford a bit of greed here.</t>
  </si>
  <si>
    <t>https://drive.google.com/u/0/open?usp=forms_web&amp;id=15Na39Xt3v3wxZqf5pSaQHUvOEo4uX84l</t>
  </si>
  <si>
    <t>The chassis is a decent researcher for early research targets, has the bringer of fortune &amp; fortune teller traits to offset early bad events, and is a good site-searcher, due to having stealthy form. I chose the paths primarily for the bless + some magic diversity.</t>
  </si>
  <si>
    <t>The scales are completely dumped, as I wanted to make sure, I survived the early game, especially against sacred-heavy nations. Cold 1 is probably the only unusual choice, but I picked it to not get into heat 3 for less population loss.</t>
  </si>
  <si>
    <t>The most difficult choice was whether to go blood surge or righteous wrath. Ideally, I would have wanted blood bond but that did not work out quite as well with the design points, if I remember correctly.</t>
  </si>
  <si>
    <t xml:space="preserve">I would have loved to go dormant for better scales but my strategy is built on getting as many ozzies as quickly as possible and going dormant would have meant no quickness bless for expansion, leading to requiring way more non-sacred units, which in turn would have meant less gold &amp; later infrastructure &amp; later ozzie-production. Quite frankly, I think, I'm one of the least experienced players in this round, and therefore wanted to have an early power-spike to avoid being out on turn 15. </t>
  </si>
  <si>
    <t xml:space="preserve">I had the second pick for my nation and, as mentioned previously, wanted a strong power spike, which, I felt, Mictlan could provide. I generally like blood-nations and having access to both blood and astral means good options for late-game, too. </t>
  </si>
  <si>
    <t>There was no real secret plan but my primary goal for expansion was to get jaguars buffed with body ethereal, which makes them vey efficient against most indy-types. My bless was designed to stop any early game aggression by strong sacred nations.</t>
  </si>
  <si>
    <t>Research priorities were alteration 3 for body ethereal and blood 4 for bind jaguar fiends.</t>
  </si>
  <si>
    <t>I have not been involved in any wars so far. I have come close to getting involved in a war against rus, which my bless should work well against, but have been convinced otherwise for the time being. My plan would hugely depend on my opponent. Any nation with high-protection-units, I would struggle with at the moment, but low-protection or sacred-heavy nations, I would throw as many Jaguar Warriors and Ozzies at as I can make, supported by javelin-throwers. Staying out of wars early feels really good as Mictlan, as I can just get my blood-economy set up and get ozzie production going.</t>
  </si>
  <si>
    <t>I think, I had around 15 provinces on turn 12. I had to deal with average indies. 2 elephant provinces and jade madens being the only ones that stand out. My initial random events were increadibly lucky (putting that down to my pretender sitting in my cap for quite a while). I received over 1k gold and a lightless lantern within the first 12 turns.</t>
  </si>
  <si>
    <t>I had agreed borders and NAPs with all neighbors by turn 12, giving up land quite readily to ensure I was in a secure spot early on. My main focus is to get my blood economy ready so peace was my main priority early.</t>
  </si>
  <si>
    <t>No wars yet, even though it has gotten very close.</t>
  </si>
  <si>
    <t>So far, not much went wrong. I have been able to start blood hunting, been summoning jaugars since turn 15, have built 2 forts, found a third (Azure Academy), and had the aforementioned lucky events. I could have done better at diplomacy to potentially secure better borders or not get as close to a war without following through.</t>
  </si>
  <si>
    <t>I have two free agents in my backyard, both of which I would likely struggle to fight (Mekone and Therodos) and Ulm is starting to look really strong, who I might also struggle against in a straight up fight. I'm not highly experienced, so hope I am not misjudging the state of the game too much and sit still for too long.</t>
  </si>
  <si>
    <t>Surviving to turn 20 as Mictlan can propably be described as my best move. This is, I think, a result of securing NAPs and borders early while being willing to give up provinces, if necessary, and straight up luck with the state of the game as a whole.</t>
  </si>
  <si>
    <t>My midgame targets are the bigger buffs I will have an easy time casting: will of the fates, oaken army, mass regen... to improve my very killy units' survivability.</t>
  </si>
  <si>
    <t>So far, everything has gone quite smoothly, so I don't see anything I would like to change.</t>
  </si>
  <si>
    <t>I might still join the war against rus but am going to try to secure some thrones, blood hunt, and summon more ozzies for the time being.</t>
  </si>
  <si>
    <t>https://drive.google.com/u/0/open?usp=forms_web&amp;id=11-xixavr8cdvzX9zfn2mmgaeZNQJU35P</t>
  </si>
  <si>
    <t>Titan-expander, then non-undead defender, then site searcher and forger. Gateway to Earth and Glamour summoning Bluecaps.</t>
  </si>
  <si>
    <t>Order for money, sloth to do not fight with troops, heat vs jotunheim, magic to speed up research, misfortune to pay for the rest</t>
  </si>
  <si>
    <t>I have switched between a list of titan pretenders, but decided to stick to Mother of Monsters thanks to poison cloud.</t>
  </si>
  <si>
    <t>Absence of Air magic and thus absence of cloud trapeze.</t>
  </si>
  <si>
    <t>Always thought Sceleria is powerful but didn't play it much before</t>
  </si>
  <si>
    <t>Titan expander with forged Constr-1 gear.</t>
  </si>
  <si>
    <t>Constr-1, Alt-2 (stoneskin, enlarge), Ench-2 (regen), Ench-3 (Shroud of bewilderment, fear), Alt-3 (Body Ethereal).
It went as planned</t>
  </si>
  <si>
    <t>Pythium, because they plainly counter my nation and I wanted to remove them ASAP. We attacked together with Pangea.</t>
  </si>
  <si>
    <t>16. Rather weak indies. Very bad random events, 5 indie invasions for 20 turns. Also had Well of Pestilence and Inkpot sites in key points preventing pretender expander usage to avoid risk of getting diseased.</t>
  </si>
  <si>
    <t>NAP with Jotunheim.</t>
  </si>
  <si>
    <t>T20, I was attacker vs Pythium</t>
  </si>
  <si>
    <t>Dunno about mistake. Expansion did not go as good as I wanted because neighbors expanded good too, indie attacks and Well of Pestilence. Still I got the fair share.</t>
  </si>
  <si>
    <t>Strong neighbors Jotunheim and Ys winning their wars.</t>
  </si>
  <si>
    <t>Some diplomacy indeed.</t>
  </si>
  <si>
    <t>Rigor Mortis</t>
  </si>
  <si>
    <t>Would keep the same probably</t>
  </si>
  <si>
    <t>Killing someone with Rigor Mortis.</t>
  </si>
  <si>
    <t>https://drive.google.com/u/0/open?usp=forms_web&amp;id=12nOve7-z6MqLCsUVVTPag3Pp3S_8KqgP</t>
  </si>
  <si>
    <t>Very much meant to be a hybrid. It massively boosts expansion, provides early safety that can be enhanced later on via poinbuffs and magic phase attacks and offers powerful lategame options by forging a number of boosters (staff of elemental mastery,  both air and glamour boosters) and enabling high level earth magic (mainly EBDW), potentially air as well. Dragon mastery and the option to summon gnomes, draconians and eagles might be relevant in the midgame. It's poison ability is really good as well, people are unlikely to have an early answer and it is really good at killing things before they run or the turn timer. It can also cast Simulacrum with a booster, makes it much more attractive to cast globals and still bring it into fights iirc on how that works.</t>
  </si>
  <si>
    <t>Magic is mandatorty as Ulm has a lot of cheapish (low upkeep) relatively low research mages and really needs all the tech it can get to make up for its weak troops/nonexistant bless witht this build and to take full advantage of its forge ability. Bonus ressources in forts means you are usually short on rec points and the steel maidens take more rec points than ressources anyway. Foreign rec is also generally only possible in usually high res/low pop provinces (forests, highlands and mountains). Cold, growth and lucks were what I had to dump, not sure if misf 1 is that much better than two, but it felt better than my misf 2 first round Machaka game already. Dumping productivity felt stupid, I obviously still want to spam scales troops, hopefully prod 0 proves itself good enough still.</t>
  </si>
  <si>
    <t xml:space="preserve">Wether or not I need hardskin or if I can afford "luxuries" such as heroism and true/spirit sight. S2 would have been really great to take as well, he'd lose the path in dragon from and be safe from magic duel (if I understand that mechanic correctly), but that means he can't buff himself in dwarf form and magic phase attacks need a4 at least. At the end of the day hardskin felt very necessary against a lot of scarier potential enemy blesses and non negotiable though and  </t>
  </si>
  <si>
    <t xml:space="preserve">Less scales and magic diversity than I would have liked, no good option to take magic3. Very high reliance on my pretender in general, need him to expand, take and claim thrones, fight in my wars, stay in labs for magic phase attacks, sitesearch and forge key items. Hardly enough pretender turns to make that all work. </t>
  </si>
  <si>
    <t>It is fucking awesome. Felt it was unlikely to make it to the finals no matter what I picked, so at least I wanted to go out while bringing the fight and that's what this nation is all about after all. Also I already played them twice in 5, so I had some prior knowledge to work with while at the same time getting to explore the changes it got in 6. But more importantly, it's cool and fightey and has a ton of options to work with and a ton of problems to work a round, it has a great theme and I already had a rough idea of my build and wanted to see how it'd do against good players.</t>
  </si>
  <si>
    <t>Well, my pretender chassis, had never seen anyone use it at the time (found out later Lucid had already done a video where he used it for Nidavangr)</t>
  </si>
  <si>
    <t xml:space="preserve">Earth meld (alt 3) and low ench (ench 2 I think). Had originally planned to take alt 2 only and go straight to either const 3 or ench 4 for cloud trapeze, but ended up fighting the elves and needed some sort of entangle. Didn't have enough n1s for mass web, so I opted for earth meld instead. </t>
  </si>
  <si>
    <t>No particular plan pregame, joining Pan in taking out TNN seemed profitable and prudent, before that war concluded Caelum ended their Nap, but they felt like a very fightable candidate anyway. In general</t>
  </si>
  <si>
    <t>I will have to be able to field magic resistant troops and siege strength by turn 40 at the latest, no idea what that will be yet, but hopefully new and improved conj school will have something nice to offer me. Ideally lucky magic site indies, else probably lamias, trolls, eagles or draconians? Drakes could be nice, but undisciplined, terrible troop density and very hard to mass. We will see, very much depends on what gems I get as well.</t>
  </si>
  <si>
    <t xml:space="preserve">19 provinces, indies felt fine outside of the caves (found some lucky lizard shamans as well) and hard as usual inside the caves, although my entry provinces were luckily all quite easy. Random events so far felt quite good for misfortune (lucked into 3 random adventurer healers), but 2 very annoying barb attacks in unlucky provinces. </t>
  </si>
  <si>
    <t>Lots of trading and a joint war against TNN with Pan, NAP with Fomoria, NAP with Caelum, negotiations and talks with Therodos, but no definitive deal at the time.</t>
  </si>
  <si>
    <t>Turn 12/13 attack on TNN, felt prudent to take them out early and Pan had come up with a plan where he'd to most of the work and I'd assist in raiding and take about a third of the unforted land for myself. TNN was somewhat unprepared and avoided all fights, but got all of Pans neighbours to attack him as a reaction. Caelum ended their Nap with me as well ( not sure about his exact reasoning). My war with TNN was put on ice as each of us wanted focus on their other opponent and after a little bit of back and forth raiding we agreed on a provisional border without any sort of formal Nap. Hostilities with Caelum commenced on turn 17/18, I won a massive defensive battle in one province and magic phase dropped my God on an upcoming fort of his, killing around another 100 of his troops; had some small raiding parties move into him from the north as well. Moved into him to put his only two forts under siege and stop recruitement, so far he's dumped pd and tried to play defensive since that desastrous first turn of war. A succesful defense next turn probably decides his fate, if successfully he defends his cap he's probably fine and I will sue for peace, if he gives me the siege on his cap he needs massive magic to come online to make up for his lack of recruitement and if he loses another big battle he is in massive trouble , as I will be able to take all of his lands unopposed. Sending another small force onto his adjacent fort, if both forts are sieged he can't draw income or recruit, so another problem to account for.</t>
  </si>
  <si>
    <t>No actual big mistakes, worst one was probably a bad script in a medium fight against the birds, that lost me an otherwise won battle due to my commander running. Decided not to risk my God on taking a throne when I had the opportunity earlier, might prove itself a mistake as well. Had a nasty bump with Therodos that lost me quite a few steelmaidens, but  I don't really think that was all that costly and might have made him more willing to sign our eventual Nap.</t>
  </si>
  <si>
    <t>Ulm's scaling. I need to win decisively and quickly without anybody else snowballing out of control, getting their much superior scaling set up undisturbed or provoking a coalition myself. In general, I need to claim thrones and sitesearch much more quickly than I can afford while at war as well. I am very limited on my gold to keep pumping foreign rec and set up more infracstructure, will get worse after the incoming barb attack will lose me my 175 income gem mine province.</t>
  </si>
  <si>
    <t>My first turn of the war against Caelum, predicted his moves, dropped my God onto him and completely swung the momentum of the entire war in my favor by wiping out over half of his troops.</t>
  </si>
  <si>
    <t>Idk, I will eventually need alt 5, ench 5, conj 5/6 and more const for the midgame, dk what I will prioritise yet. Beyond that I will need alt and ench 7 and picking up const 7 for better boosters and lanterns is greedy but good as well.</t>
  </si>
  <si>
    <t>I don't think so. Too early to tell, but I think the build works the way I wanted it to. Lots of stuff I would like to have, but I see no way to make space for it in the build.</t>
  </si>
  <si>
    <t>Finishing Caelum, getting more sitesearching and better research going, claiming at least one, ideally two thrones. Also I'd like to see Pan survive their coalition without getting to roll all of their neighbours.</t>
  </si>
  <si>
    <t xml:space="preserve">Me (sub/hydra head) and Lurr (round2 player) considered Shinuyama weak against rushes, and once we had the nations playing considered it likely that we would be rushed. This pushed us away from thinking of rainbows (which shinuyama barely needs) or expanders (which we talked about as being too weak if an animal without equipment) and towards titan defenders. We narrowed our titans down to Celestial General (3 useful paths, cheaper, starting armor/weapon, combat caster) and Kami of the Sun (1 or 2 useful paths, national discount, flies, awe, blinds melee attackers). We went back and forth a while before deciding that the Kami of the Sun was more useful to discourage aggression due to flying and the better fighter overall due to awe and blinding, even if they ended up more expensive and needing armor. Shinuyama's dominion and priests are extremely weak and astral on a pretender is a (apparently fatal) risk, but we kept astral at 4 and left candles at a low 4 to match the 1 point left build that would give us a full 8 bless points and extra scale. </t>
  </si>
  <si>
    <t xml:space="preserve">A heavy O3P3 style build was rejected since it wouldn't help expansion or early defense much, and the needed jade emperor was a mediocre and uninteresting defender; we considered having an anti-rush defender much more important. We tested turmoil out beforehand and realized it would barely cost any dai bakemono production, leaving us at T1P2 with the rest balanced to +1 which we preferred since we could have an efficient (1 pt left) build with some growth, some luck (which I argued for since it gives extra gems and useful heroes/paths, both of which shinuyama uses well, and combos better with turmoil) and magic 1. Mostly the light positive scales were preferred to a powerful bless once we decided against any thug bless (i.e. unaging for bakemono sorcerors) since few units are affected for shinuyama. </t>
  </si>
  <si>
    <t>Once we had the nation locked down, the basic strategy (need early rush defense) was simple: need a titan defender. The exact paths and chassis involved more back and forth, as well as whether to include an unaging bless for thugs or a casting bless for mages. Ultimately the casting bless was cheaper, and a bakemono sorceror thug can be effective but comes a little late for rush defense, and can be replaced by a wide number of summons which we intended to rush for anyway; I promoted an awake expander (especially the tiger chassis) for a while before agreeing that our expansion was likely to be normal and a humanoid dormant defender with normal item slots worked far better in case we were adjacent to rush nations. To my current regret, I also pushed for the 4th path to be air (for a dai tengu summon/easy air breakthrough, F/A/E/S) instead of nature (which would have resulted in F/E/S/N) as well as astral inclusion. Both weakened the ability of the titan to act as a defender, which could have allowed regeneration and no magic duel weakness. I argued more easily and self-assured against the F3 +1 morale bless, on the grounds that it was light help for low-morale units and only the non-leader mages and the pretender would benefit anyway. In hindsight that pretender did lead a low-morale army that routed before the pretender could finish fly attacking enemy commanders.</t>
  </si>
  <si>
    <t>As above, including air instead of nature and going for a casting bless over unaging bakemono sorcerors were things that benefitted us in long term planning (full air breakthrough, greater path variety and specialized lategame +pen +range evo casters) at the expense of early combat efficiency. In hindsight, a pair of mistakes.</t>
  </si>
  <si>
    <t>Draft and Bans determined our choice, though Shinuyama was high in our thoughts regardless. We talked about strategies to make Pyrene viable, talked about Machaka builds and Man builds, talked about what nations we didn't want to play, and watched Lucid videos on Shinuyama before the nation selection. Once Man was banned (alongside a few popkill nations we were scared of) and no water nations chosen (though that might have made shinuyama more competitive/in demand as an ally as the only amphibious unit nation and one of the stronger death nations) we were scared of the number of early rush and early timing attack nations (Pangaea, Phaecia, Machaka, maybe TienChi/Nidavangr/Naba depending on how they were played). With that in mind we vetoed Pyrene from our short list, which with Man banned and Machaka chosen left little left and Shinuyama at the top. Our worry about Shinuyama vulnerability to early pressure was assuaged by the decision to pick a defender titan to guard us early on. Syke.</t>
  </si>
  <si>
    <t>Not really; I thought the trusty research mod with Pyrene (allowing T2 lightning bolt expansion) made them viable, but once nations were selected and we were shinuyama we agreed not to pick an expander and that it would be difficult to get items for shuten doji or early assassins or early thugs. We settled for "normal" shinuyama expansion, which includes odd things like single-turn expansion party of 2 shuten doji + 10 dai bakemono/kappa bodyguards, but otherwise was usually dai bakemono recruitment + whatever extras necessary (lance catchers for cav/archers for barbs and lizards/kappa to toughen lines/Obakemono for H inf) to keep dai bakemono numbers up.</t>
  </si>
  <si>
    <t>Getting conj up to 3 at least for summon variety and lesser elemental summons for otherwise useless path 1 random casters, getting alt to 2 for the pretender (personal mistform, stoneskin) then 3 slightly later for extra buffing (mossbody, body ethereal), cnst to 1 for basic pretender armor by T12, then cnst 3 slightly later for weapons of sharpness, evo 1 (scry sneaky pangaea) then 2 for fire blast/cold blast/web to make casters combat useful. Enchantment was sacrificed until later on the thought that it would only allow fire shield for the pretender and an uncastable (early on) N3 regen or fire arrows (F2) or early x3 skel spam, which is nice but still not usable with the F1 randoms, while the F2+ D2+ would not be out in numbers by turn 12. Unfortunately alt 2 and cnst 1 made it but evo 2 was prioritized over conj 3, which was a mistake given that the first war elfed our forts and froze the mage production which would have made evo before conj useful.</t>
  </si>
  <si>
    <t>Dai bakemono traded very favorable against all neighbors except Pangaea (at least before Machaka's dormant bless kicked in). Given that Machaka was likely to have a dormant bless and Pangaea could be beaten with ~1.5-2 dai bakemono per sacred but would slaughter with no casualties with any less favorable matchup (and had many minotaurs/cataphracts/other valuable supports that outplayed Shinuyama supportive units), Pythium or TC were the most likely targets, with favour given to pythium. Ultimately it was decided to finish expanding into caves, finish building forts, and build up dai bakemono numbers instead, as I was highly suspicious that we were Pangaea's first target. Being prescient doesn't always count for much when you can't see the second guy creeping up behind you though.</t>
  </si>
  <si>
    <t>A titan defender that can fly is not very useful if you're elfed and locked into fortifications, or if your army is low morale and routs before you can fly attack many backrow leaders.</t>
  </si>
  <si>
    <t>Indies were the worst. Non-armored shuten doji (15 invuln, 0 prot) can still be almost-invincible in melee so long as they don't enter melee first and receive a surprise crit to the head. With some units arriving before them and a bodyguard, they will put their surrounding melee enemies to sleep and heal up small hits, requiring only good understanding of the combat speed of shinuyama's units to support in melee, even against knights, heavy inf, and even small barbarian numbers. Any ranged units can slaughter shuten doji and force instant routs in their small armies with one or two lucky arrows, and NO shinuyama units have shields, while the most armored units besides kappa are also hard to produce before the cap circle is taken. We started with a ring of ranged-heavy armies around us, followed by 3+ barbarian provs 2 tiles away, requiring a 2 turn switch to bakemono sho archers. Bumps were not exactly random events, but were pretty bad. The one "great" random event (free barrel of air!) was more useless to amphibious-unit-shinuyama than any other playing faction.</t>
  </si>
  <si>
    <t xml:space="preserve">Too little. Lurr had to step out of the game for personal reasons by ~T4, which startled me a little and left me slow to reach out to the surroundings (not until T5-6?). Avoidable bumps resulted with Tien Chi, and later with Machaka. I grumbled to all neighbors about borders but failed to get a positive response to a NAP or informal alliance. Machaka agreed to trade me earth gems, while Pangaea was too suspiciously unresponsive, and Pythium was friendliest and traded astral gems to me to scry for pangaea with. In hindsight this was a mistake, as Pythium was intending to attack alongside pangaea and did so the turn after I got their astral gems which they knew were "for scrying for pangaea." </t>
  </si>
  <si>
    <t xml:space="preserve">Around T13 or 14 or 15 (14 I think?) pangaea elfed around 7 provs (1 failure) while pythium invaded 3 more the next turn. Sadly, this left one fort raised and one elfed by a terrible decision to send an expansion army into the caves rather than guarding it despite my suspicions of an imminent pangaean attack. I did not expect pythium to rush a colossus on my other fort, and found my only counter (41 dam pretender with armor/awe/blinding/buffs) locked in the capital, which the colossus was not on. My armies had been elfed or beaten (small numbers) to the north, bumped (medium-&gt;small numbers) to the south and were distant (most units) to the west and covered by pythium to the east. Several turns of slow movement were necessary to return to the capital and cry over my new lack of production, with the colossus-blocked first fort and cancelled second. Ironically (or clairvoyance?) pangaea would offer to vacate the capital due to nidavangr threats as soon as troops returned to the area, though only after 3-4 more turns of no production or gold income.  </t>
  </si>
  <si>
    <t>Bad expansion indies made for slow expansion, bad shuten doji luck and a nasty bump vs Tien Chi that cost dozens of Dai Bakemono and archers intended for barbarians slowed expansion by another turn or two, and poor diplomacy/pythium scouting left me with poor armies and poor diplo and poor positioning for the first war. The biggest mistake was not laying on the charm, or the pizazz, or the sweet memes or whatever was needed to get any sort of diplomatic info or NAP or alliance to simplify borders and enemies before the first war. A 2 v 1 would not have been so painful if I had kept my second fort, or had avoided two very painful bumps which cost me crucial dai bakemono numbers, maybe 50 altogether: an early expansion one vs Tien Chi that slowed expansion and left units in that area out of position for longer than needed and then a Machaka "bump" when they attempted to vulture when my troops west of the capital. Not good for them or me (I needed the dai bakemono numbers with no production) and probably also diplomatically avoidable.</t>
  </si>
  <si>
    <t>Double teamed and surrounded by vultures</t>
  </si>
  <si>
    <t>Er, next question.</t>
  </si>
  <si>
    <t>Approaching turn 25, it's too late for me.</t>
  </si>
  <si>
    <t xml:space="preserve">I would reconsider an expander on the idea that extra early gold and presence might have been more impactful to early defense than the hidden capital defender, especially if (in hindsight) it's possible for them to be locked in the capital without support, and especially if (in hindsight) they aren't very impactful when traveling without an army anyway. The lack of items would hurt if fighting alone/as a super combatant, but tech was too early for that anyway and they were likely to be fighting in the doomstack against a doomstack where it would also be less necessary, especially if the fear was preventing early aggression. </t>
  </si>
  <si>
    <t>Spend the rest of purgatory filling out google docs on why you got the person you were subbing for knocked out of the tournament round first.</t>
  </si>
  <si>
    <t>Nobody wanted to trade for my barrel of air! A cnst 7 item offered at turn (18?). For shame. 
Also, I was beaten by a teamed pair of Ps. During nation selection after Pythium, Pangaea, and Phaecia, it was wondered if we were to have a P game (with Pyrene, Pelagia, and Phlegra). While that curiosity died down, and little hope for an N team (after Na'ba, Nidavangr, with Nazca banned), the first alliance was by the two original Ps. Is there a P conspiracy? Are they still allied, furious at the world that throttled their hopes for a 6-player P dominion? 
Also, if you pick a nation that Lucid recently showcased beating asphodel in a series of videos, everyone will dogpile you. Lucid is clearly to blame for the loss.</t>
  </si>
  <si>
    <t>https://drive.google.com/u/0/open?usp=forms_web&amp;id=19pJtfhBpiZB0TkmW7XINsLEjf2MymBcV</t>
  </si>
  <si>
    <t>He gave the ability to counter scales armies and get underwater provinces after expansion. Later on hes a decent global holder or semi-titan</t>
  </si>
  <si>
    <t>Production and order scales for my half giant troops and sacreds. Cold 1 allows me to exploit my 5CR and water paths. Death1/Misfortune1 to pay for it all, i dont like Misfortune 2</t>
  </si>
  <si>
    <t xml:space="preserve">Slower expansion with only Larger to help my sacreds </t>
  </si>
  <si>
    <t>It was a bit off meta but I didnt feel like it was weak. I was worried there would be a lot of SR and PR due to pyrene and Ctis being in the lobby so i leaned a little more into cold</t>
  </si>
  <si>
    <t>Very reserved expansion and conceding borders to neighbors. Not losing any sacreds until the god woke up and I could go for a cap quickly</t>
  </si>
  <si>
    <t>Construction 1, enchant 2, alt 2 all for the god. Body etheral and freezing mists were my 'flex' researches</t>
  </si>
  <si>
    <t>I planned to target a human nation and use large sacreds and early FV to punish them. I wanted to war Ind first, but they attacked me first so it worked out</t>
  </si>
  <si>
    <t>I knew expansion would be slow-ish but if i could survive until the god woke up and didnt lose double digit sacreds during expansion I could carve up a neighbor. I hoped for an honorable 1v1 to gain enough provinces to make up for low expansion</t>
  </si>
  <si>
    <t>Very low. A huge turn 2 unrest event on my cap crippled my resources which hurt a lot. Also I was next to two quick expanders. All that said besides some vinemen i felt I had easy enough indies</t>
  </si>
  <si>
    <t>I conceded land to nearly everyone for Nap's and even was blackmailed in one case. Still this let me engage in a 1v1 which I won</t>
  </si>
  <si>
    <t>I was attacked on turn 10 i believe. It happened because my expansion was a bit lax and my nation isnt viewed as strong. I had intended to go after him in a few turns and by the time he was deep in my lands my god was awake and cleared his forces and large PD dumps for free. Seeing the tides swing so quickly one of his neighbors joined in and that was that</t>
  </si>
  <si>
    <t>Bad event compounded my already planned slow expansion. But I took almost no loses due to my overcompensating, having almost all my starting army for the first war and many sacreds despite slow to start making them. My biggest mistake was getting no caves</t>
  </si>
  <si>
    <t xml:space="preserve">Ctis has the chance to run away with the game due to size and annoying dominion effects. </t>
  </si>
  <si>
    <t>Using sailing to exploit my low map move enemy</t>
  </si>
  <si>
    <t>High evo quickly for BLASTING, and empowering into acid storm to sidestep the many resistance blesses</t>
  </si>
  <si>
    <t>Id keep it as is given Im still in it with two caps</t>
  </si>
  <si>
    <t>Team up on the clear leader, research, try to use cloud trapeze for some fun</t>
  </si>
  <si>
    <t>Watch the videos!</t>
  </si>
  <si>
    <t>I went with an imprisoned scales build because I speculated making it into the mid/late game.</t>
  </si>
  <si>
    <t>Turmoil/Luck as a synergy, generally high scales for the power curve later in the game</t>
  </si>
  <si>
    <t>Not difficult</t>
  </si>
  <si>
    <t>No strong/awake pretender to defend an early rush</t>
  </si>
  <si>
    <t>Never played it before, strong late game</t>
  </si>
  <si>
    <t>No secret tech</t>
  </si>
  <si>
    <t>Body Ethereal, Construction 3 for thugging</t>
  </si>
  <si>
    <t>No attack target, just defend</t>
  </si>
  <si>
    <t>I have made one crucial mistake - I assumed the map was going to be way larger (similar to round1), and ended up as the only imprisoned build in a tiny world full of awake expanders.</t>
  </si>
  <si>
    <t>My indies were okay. My expansion stopped at turn 8 as I was rushed.</t>
  </si>
  <si>
    <t>I have made a NAP or two.</t>
  </si>
  <si>
    <t>I was attacked at turn 8
I was able to hold off for a while, but with only the capital production, it was only a question of time against an aggressor with 2-3 additional forts.</t>
  </si>
  <si>
    <t xml:space="preserve">Biggest mistake was my build given the small map (as mentioned above)
In the war I do not regret any of my decisions. I believe when you are behind, you have to make risky moves (like keeping your capital undefended). I believe when you always play 100% safe, you will never be able to break out and recover. </t>
  </si>
  <si>
    <t>Awake expander</t>
  </si>
  <si>
    <t>https://drive.google.com/u/0/open?usp=forms_web&amp;id=1d9yAUV1ocbH_iZVSJ6NneZs4hPpGCvRa</t>
  </si>
  <si>
    <t xml:space="preserve">I don't know if this pretender is exactly right.  Work was super busy when we were submitting, and I believe I submitted a mistake.  My Monolith ended up having a point in Air at high cost, and this was not intentional.  
I felt expansion was easy with unmarked and the nemidian warriors, and wanted to have a way big midgame weapon, as well as something that can eventually make rings of sorcery and wizardry.
I think larger is also good for fomorian king thugging.  </t>
  </si>
  <si>
    <t>Don't remember exactly what the scales were, but it was to maximize nemidians out of the cap and then magic and luck. I really don't like misfortune because I like to have fun when I play games.</t>
  </si>
  <si>
    <t>don't remember</t>
  </si>
  <si>
    <t xml:space="preserve">I don't remember.  I like death and glamour nations, I like giants, they have a big toolbox.  Liked them quite a bit in 5.  </t>
  </si>
  <si>
    <t xml:space="preserve">I believe it was mixing large fomorians and nemidians so 1 of each in each square, expanded well with minimal loses.  </t>
  </si>
  <si>
    <t>Honestly don't remember.</t>
  </si>
  <si>
    <t xml:space="preserve">Anybody who stumbled, anybody who didn't nap up, anybody who left me with very unfavorable borders.  Would typically try for a 2v1 if I felt the matchup was bad.  </t>
  </si>
  <si>
    <t>Nope.</t>
  </si>
  <si>
    <t>I lost 2 half built forts to barb attacks and was very sad.  I had 2 very hard indie provinces in my cap circle.  Very rough start.</t>
  </si>
  <si>
    <t>Had talked to all neighbors, was honestly trying to get people not to eat me, as I had clearly not expanded well.</t>
  </si>
  <si>
    <t>About turn 12 with mekone attacking me.  Not a bad matchup, but I was already quite weak with the fort loses.</t>
  </si>
  <si>
    <t xml:space="preserve">I anticipated the mekone attack, but played as if it wouldn't happen, trying to optimize, rather than moving in a less optimal way that was safer.  </t>
  </si>
  <si>
    <t>Seemed like people diplo-ed so that everyone attack pyrene, depsite them honestly not being that scary.  I suspect the driver of this dogpile ended up winning, as no one was paying attention to them at all.</t>
  </si>
  <si>
    <t>I monodropped lanka, and wiped a big army.</t>
  </si>
  <si>
    <t xml:space="preserve">Teleport type stuff then alt and gifts from heaven.  Nothing special.  I was a runt state at that point.  </t>
  </si>
  <si>
    <t>not accidentally taking air</t>
  </si>
  <si>
    <t>being dead</t>
  </si>
  <si>
    <t>no</t>
  </si>
  <si>
    <t>https://drive.google.com/u/0/open?usp=forms_web&amp;id=1Wrmd1JPK4mgDKQoPvvussoxOKI8OFtiL</t>
  </si>
  <si>
    <t>Don't remember, the uploaded image is but a fragment of recollection</t>
  </si>
  <si>
    <t>Don't remember my scales</t>
  </si>
  <si>
    <t>Don't remember</t>
  </si>
  <si>
    <t>Picked a weak chassis</t>
  </si>
  <si>
    <t>The sacreds being H1 thugs</t>
  </si>
  <si>
    <t>I wanted to go for a clever Obfuscate Domkill build. The goal was to befriend Ys early and let them roam free on the land. While they would be busy warring with dirty overlanders, I would secretly preach his provinces to death before He even noticed.
In single player, I was able to completely domkill Ys in as little as 11 turns, so I was very optimistic.</t>
  </si>
  <si>
    <t>Not sure, probably conjuration</t>
  </si>
  <si>
    <t>The plan was simple: have at least two stealthed thugs in each of Ys provinces, my pretender on the capital, and preach them to death.</t>
  </si>
  <si>
    <t>I was glad Ys was picked despite everyones' grievances, as I believed they would be weakest vs Atlantis underwater</t>
  </si>
  <si>
    <t>Pretty standard cap circle and one land province</t>
  </si>
  <si>
    <t>Made sure Ys and I were best of friends!</t>
  </si>
  <si>
    <t>Unfortunately there was a province exactly inbetween both our capitals. I made it a point to rush it as soon as possible and build a fort there. Ys remained quiet but secretly loathed the advance. This was probably what cost me the game and made Ys focus on me instead of going surface side.</t>
  </si>
  <si>
    <t>Greed. The downfall of all great plans.</t>
  </si>
  <si>
    <t>Unknown, lost months ago</t>
  </si>
  <si>
    <t>I had thugs in all of Ys provinces, the plan was ready to be put into motion</t>
  </si>
  <si>
    <t>Unknown</t>
  </si>
  <si>
    <t>Ys would be domkilled, and would be making alliances with other players</t>
  </si>
  <si>
    <t>Unfortunately I had missed Ys grabbing poison resist on their bless, which was my ticket to defeating them with my poison barb troops. By the time i realized it was too late and fell too far behind to change my troops composition; nothing I had could compete with the sacreds, even underwater. Unfortunately I did not have enough hidden priests ready to finish thep lan, having to divert resources to staying alive, but it was for naught.
Well played and enjoyable game overall!</t>
  </si>
  <si>
    <t>https://drive.google.com/u/0/open?usp=forms_web&amp;id=1jmbDP2lStPIH_q_zD3Gf6KQs1fcpSHh5</t>
  </si>
  <si>
    <t>expander</t>
  </si>
  <si>
    <t>To recruit troops.</t>
  </si>
  <si>
    <t>Hard to decide the bless due to want too many.</t>
  </si>
  <si>
    <t xml:space="preserve">Sacrificed scales </t>
  </si>
  <si>
    <t>Its troop will not be threaten by unholy weapon bless.</t>
  </si>
  <si>
    <t>enh 2, alt 4, const3, for buffs and gears.</t>
  </si>
  <si>
    <t>Didn't have a plan, it's quite a big mistake.</t>
  </si>
  <si>
    <t>Round 2 players are quite strong, I relied on SCs too much, it's my biggest strategic misjudgment.</t>
  </si>
  <si>
    <t xml:space="preserve">Forgotten. </t>
  </si>
  <si>
    <t>NAP with most neighbors.</t>
  </si>
  <si>
    <t>Aggressor. There are other player fighting Pan, so I joined.</t>
  </si>
  <si>
    <t>The game teached me to change my fighting style.</t>
  </si>
  <si>
    <t>None.</t>
  </si>
  <si>
    <t>Const7 to get lanterns.</t>
  </si>
  <si>
    <t>As answered before, I will change my design to not relied on SCs so much.</t>
  </si>
  <si>
    <t>Researching</t>
  </si>
  <si>
    <t xml:space="preserve">None, I played a bad game. </t>
  </si>
  <si>
    <t>https://drive.google.com/u/0/open?usp=forms_web&amp;id=1szwBloDVJ6naqvgYP-s_N8dXAm2W9U0g</t>
  </si>
  <si>
    <t>Getting a strong bless for my cap-only troop, and for my sidhe lords. As a bonus, get a bonegrinding/winds of death/whatever innate caster teleporter.</t>
  </si>
  <si>
    <t>Minimum I could get to recruit a good amount of my sacred. Neutral magic scales to still have ok research (magic 3 would have been preferred, but Rus/Pan/Mictlan being in game asked for a strong bless to fight them.</t>
  </si>
  <si>
    <t>Finding a bless that would give a fighting chance against Rus with a good bless.</t>
  </si>
  <si>
    <t>Losing magic 3.</t>
  </si>
  <si>
    <t>I had been wanting to play TNN and Rus for a while; Rus was taken, thus TNN was picked.</t>
  </si>
  <si>
    <t>Const3, Enchant3, alt4 to be able to use enlarged and quicknessed GSS sidhe lords with shroud of bewilderment. Didn't really get a chance to research much as I overextended in expansion and got attacked turn 10 or so by two neighbours.</t>
  </si>
  <si>
    <t>Rus or Pan were first target as both nations were super scary. Rus contacted me to attack Pan, before I really made up my mind, and told me their own bless as part of the discussion. Rus bless turned out to be pretty awful, and thus wasn't a target anymore at all, so Pan was the preferred first target.</t>
  </si>
  <si>
    <t xml:space="preserve">18 provinces; not particularly difficult to expand as TNN, no hard special indies found; don't remember events </t>
  </si>
  <si>
    <t>Agreed on borders with Caelum; NAP with Rus, Rus+Fomoria+me vs Pan planned.</t>
  </si>
  <si>
    <t>Turn 12, Pan+Ulm take 2/3rd of my provinces, Pan is on my cap and on my one palisade.
I overextended in expansion. No chance unless this Rus+Fomoria+me vs Pan plan holds, and if I can get someone to attack Ulm. Caelum does go vs Ulm, Fomoria and Rus do go vs Pan for a bit but very slowly, and Pan can mess with me for long enough that I cannot get research or recruit units over several turns, and eventually Pan manages to negotiate with Rus and Fomoria to peace out. I die pre t20 or close after that</t>
  </si>
  <si>
    <t>Expansion overextension, and Pangea noticing it and successfully using that.</t>
  </si>
  <si>
    <t>NA</t>
  </si>
  <si>
    <t>My diplomancy was pretty decent once I got hit by the Ulm+Pan joint attack, though eventualy my diplo luck ran out.</t>
  </si>
  <si>
    <t>Const3, Enchant3, alt4 to be able to use enlarged and quicknessed GSS sidhe lords with shroud of bewilderment. No set plan for after that.</t>
  </si>
  <si>
    <t>Don't think so; although I should have thought twice about picking TNN: extremely vulnerable to Unholy Weapons due to them hitting on shields AND ignoring the shield prot in such cases.</t>
  </si>
  <si>
    <t>https://drive.google.com/u/0/open?usp=forms_web&amp;id=123IPSyvG4Mle8dEtz-KwwPy3ek4zKzSH</t>
  </si>
  <si>
    <t>I knew I was in a 1v1 death fight vs Ys and was hoping to finish him off quickly. Since there were very few Air nations, I thought that charged bodies might work.</t>
  </si>
  <si>
    <t>I needed good magic to win the late-early gamefight vs Ys.</t>
  </si>
  <si>
    <t>Yeah all of them, these tournaments are sweaty.</t>
  </si>
  <si>
    <t>scales</t>
  </si>
  <si>
    <t>Without it, Ys would roll over everybody imo. No need to spec into early wars, completely immune to counter-attacks etc. It was just me and him underwater.</t>
  </si>
  <si>
    <t>Foul vapours to gas those morvarchs, Frozen heart to snipe them</t>
  </si>
  <si>
    <t xml:space="preserve">Ys, rush him with lots and lots of sacred with charged body bless. using barkskin, quickness, maybe some other point buffs. The idea was to overwhelm him. Once i saw he had SR in his bless, i pivoted to Foul Vapours and Frozen Heart. </t>
  </si>
  <si>
    <t>about 12-14, I don't quite remember. Events were fine. getting on land was tough.</t>
  </si>
  <si>
    <t>deals to go into a war against Ys, a deal with Ys to not fight until after expansion.</t>
  </si>
  <si>
    <t>I think it was just after t20, mutual aggression</t>
  </si>
  <si>
    <t>expansion was fine. diplo was fine. I got unlucky that Ys used SR in his bless.</t>
  </si>
  <si>
    <t>I'm already dead</t>
  </si>
  <si>
    <t>Not sure</t>
  </si>
  <si>
    <t>I would definitely try something which could fight his sacreds as a titan. With the infinity illusion spam I don't even know what that would be underwater</t>
  </si>
  <si>
    <t>dead</t>
  </si>
  <si>
    <t>https://drive.google.com/u/0/open?usp=forms_web&amp;id=17KNW_8uT50VHQQeCTCqva03YskUT6qc7</t>
  </si>
  <si>
    <t>This build is aiming for a strong early game and good late game potential. EA Van's sacred is already very good. The bless supports a strong explanation and early war potential. The throne configuration suggest the game is likely going to last long, so I decide to go with demilich and an OK scale so I can stay competitive in late game.</t>
  </si>
  <si>
    <t>Cold 2 because of Muspel and Agar. The map offer good sailing potential which reduce the impact of the MM penalty.
Not much to explain here since it is not very special. The only one worth mention is probably growth, since I'm aiming for a better late game. I probably will go sloth 1 growth 2 if I can.</t>
  </si>
  <si>
    <t>The main issue with this build is lack of magic weapon. Comparing with take a dormant MW or Unholy Weapon build, I hope a better scale which support more thugs can patch up this part a bit.</t>
  </si>
  <si>
    <t>Besides MW, it is probably the choice between PR and CR. I actually decided to go CR due to Caeluem and Cold 2, but accidentally uploaded the PR version :P</t>
  </si>
  <si>
    <t>Yes, definitely. Fomo is my fixed neighbor. Combined with Caeluem it makes 10 SR a no brainer. Without MW there can be some concern around BE Muspel Giants, but cold 2 + 5 FR is a strong defense against them. Pan and Marchaka makes PR pretty appealing.</t>
  </si>
  <si>
    <t>Not much, with the sailing potential, the build is supposed to expand fast. Since there are very good number of cave provinces on this map and map nuke has a high bump potential. I optimized my build for fast expansion and early bump.</t>
  </si>
  <si>
    <t>Depends on the situation. But most likely go for const 3 for hammers, quills and GSS.</t>
  </si>
  <si>
    <t>Fomo is my known neighbor, so I definely want to look into that direction. That is also a very strong drive on 10 SR.</t>
  </si>
  <si>
    <t>I actually tested a dormant quickness + vamparic weapon build. It starts a bit slow but pretty interesting once the god awakes. However the map calls for an aggressive early game, so I did not go with that.</t>
  </si>
  <si>
    <t>When I'm filing this up, the game is already finished. So I can recall very well. But I know my early game went very smoothy, probably already get the throne of artificial.</t>
  </si>
  <si>
    <t>IIRC after I get the Throne of Artificial I signed a NAP with every neighbor. Want to turtle up a bit.</t>
  </si>
  <si>
    <t>IIRC I only vultured the pan. I discussed a joint attack on Fomo with Acro after Agar and Muspel declared a joined war against Marchaka but that should be later than t20.</t>
  </si>
  <si>
    <t>Pre t20 everything looks pretty smoothy on my side.</t>
  </si>
  <si>
    <t>It is always Muspel. It starts in a leading position and keeps winning easy wars with joint attack.</t>
  </si>
  <si>
    <t>I would say the decision to prioritizing thrones rather than rush my neighbor. But if I rushed Agar the game can go very different.</t>
  </si>
  <si>
    <t>Since I should be in a turtle mindset on turn 20. I should be targeting dreamstones.</t>
  </si>
  <si>
    <t>As I mentioned, I actually want to go CR instead of PR, but that difference is really small. Not really much to change. I'm overall feel very comfortable with my early game.</t>
  </si>
  <si>
    <t>Researching and build up economy with the help of Throne of Artificial. Vulturing as needed. Probably take some movement to keep my pace up with Muspel.</t>
  </si>
  <si>
    <t>Not much additional thing to share here.</t>
  </si>
  <si>
    <t>DarksideCookies_Spectator</t>
  </si>
  <si>
    <t>Marignon, Atlantis, and Caelum were the main powers in that order around turn 50. Caelum suffered heavy attrition invading TC. Far less than Atlantis who had only suffered one disaster vs Agartha, and Marignon who was relatively unscathed.</t>
  </si>
  <si>
    <t>Caelum laid out bait for golems and then had kill squads follow in after to kill the magic phase golems.</t>
  </si>
  <si>
    <t>Caelum gave up a throne to Marignon to secure an alliance with unusual geography against TC. I would think normally TC and Marignon would have been natural allies.</t>
  </si>
  <si>
    <t>I just talked about them</t>
  </si>
  <si>
    <t>Marignon initiated a well timed attack on Caelum to try and knock them out of the war before any future coalition. Atlantis came to help, but despite some early bloody successes they were not able to sustain momentum enough to prevent Marignon siezing thrones. I was generally impressed on the timing of wars, and on war targets. Felt most players played reasonably well.</t>
  </si>
  <si>
    <t>Marignon made use of excellent SC traps to event out the war and start pulling ahead and enable his push to win.</t>
  </si>
  <si>
    <t>TC pretender killing Man's army. It had a ripple effect for the rest of the game as only Marignon exited that war cleanly enabling a play to win.</t>
  </si>
  <si>
    <t>I expect Wind of Death spam from Atlantis as well, and never really saw it as much as I thought it should have been used.</t>
  </si>
  <si>
    <t>Anyone who didn't take a monster for expansion got screwed. Very expander heavy lobby.</t>
  </si>
  <si>
    <t>Tactical play largely prevailed in my opinion. Marignon had the best scaling period</t>
  </si>
  <si>
    <t>TC got coalitioned for extorting multiple players. Probably should have stopped with one. It got him coalitioned by many aggrieved and opportunistic parties.</t>
  </si>
  <si>
    <t>Marignon played extremely well all things considered, and deserved the win for this lobby so I think it went well.</t>
  </si>
  <si>
    <t>What turn were you knocked out. Type 0 if you won</t>
  </si>
  <si>
    <t>T20-50: How did the game shape up. What worked for you. What didn't.</t>
  </si>
  <si>
    <t>T20-50:   Did you use or see any interesting tactics or make any unusual decisions. Strange items, spells that were massively impactful in battles, weird summons etc. Were they effective</t>
  </si>
  <si>
    <t>T20-50: Was there any play by other players that you found impressive/surprising</t>
  </si>
  <si>
    <t>T20-50: What wars were you involved in. Did they go well for you. Did they not? Why</t>
  </si>
  <si>
    <t>T51-GameEnd:  how did the game shape up. What worked for you. What didn't.</t>
  </si>
  <si>
    <t>T51-GameEnd:
Did you use or see any interesting tactics or make any unusual decisions. Strange items, spells that were massively impactful in battles, weird summons etc. Were they effective</t>
  </si>
  <si>
    <t>T51-GameEnd:    Was there any play by other players that you found impressive/surprising</t>
  </si>
  <si>
    <t>T51-GameEnd: What wars were you involved in. Did they go well for you. Did they not? Why</t>
  </si>
  <si>
    <t>Postgame Review: Throughout the game what were your major research targets. Were they effective. Why/Whynot</t>
  </si>
  <si>
    <t>Postgame Review:   In hindsight, how do you feel about your nation, pretender and scales choices</t>
  </si>
  <si>
    <t>Postgame Review:   With the game over - how would you weigh the importance of tactical and mechanical gameplay against diplomacy in this match</t>
  </si>
  <si>
    <t>Postgame Review:   Was there any sort of drama (names not required) that substantially affected the gamestate (e.g. got a player coalitioned)</t>
  </si>
  <si>
    <t>Postgame Review:   What are your final feelings about this game</t>
  </si>
  <si>
    <t>2/21 - Please upload an image of your pretender and scales (max 10MB)</t>
  </si>
  <si>
    <t xml:space="preserve">3/21 -  Why did you choose this chassis and path setup? </t>
  </si>
  <si>
    <t>4/21  - Why did you choose the scales that you did</t>
  </si>
  <si>
    <t>5/21 - Were any of your design choices particularly difficult? Why?</t>
  </si>
  <si>
    <t>6/21 -  What was the biggest sacrifice you made in your Pretender design?</t>
  </si>
  <si>
    <t>7/21 - Why did you choose this nation</t>
  </si>
  <si>
    <t>8/21 -  Did you have any secret tech or unique strategies for expansion or early game success Pre-game?</t>
  </si>
  <si>
    <t>9/21  - What are your research priorities for the early game (e.g., turn 12)?</t>
  </si>
  <si>
    <t xml:space="preserve">10/21 -  What was your plan regarding your first war? </t>
  </si>
  <si>
    <t>11/21 - Is there anything else youâ€™d like to share with the community about your pre-game choices or plans</t>
  </si>
  <si>
    <t>12/21 - At turn 12 - how many provinces did you expand into. How difficult do you think your indies were? How good/bad were your random events</t>
  </si>
  <si>
    <t xml:space="preserve">13/21 - At or around turn 12 - what diplomacy had you done </t>
  </si>
  <si>
    <t xml:space="preserve">14/21 - When did first hostilities break out (if at all) pre t20 with your nation. </t>
  </si>
  <si>
    <t xml:space="preserve">15/21 - What went wrong in the earlygame. What went right. </t>
  </si>
  <si>
    <t>16/21 - What is your biggest concern this game so far</t>
  </si>
  <si>
    <t>17/21 - We're now at or around turn 20, and some strategic moves have been made. What is the 'best' move you've made</t>
  </si>
  <si>
    <t xml:space="preserve">18/21 - What are your midgame research goals (now we're approaching t20). </t>
  </si>
  <si>
    <t>19/21 - At or around turn 20 we're now well into the game. Looking back, would you change anything in your pretender design or scales. Why or why not?</t>
  </si>
  <si>
    <t>20/21 - What is your rough plan for turns 20-30</t>
  </si>
  <si>
    <t>21/21  - Is there anything else youâ€™d like to share with the community about your earlygame and midgame actions and plans</t>
  </si>
  <si>
    <t>Survey_1_Question_21</t>
  </si>
  <si>
    <t>Killed Agartha and took their cap around turn 24. Took a long time to build up an army that I felt confident could take on Agartha's forces, but they never actually fought me, instead going allin on Vanheim and got wiped.
Site searching was exceptionally lucrative this game. I managed to secure the throne of fire and throne of air, which combined with national paths gave me full elemental access. I think I was also just very lucky with site spawns this game.
Around turn 30 Mekone attempted to storm Fomoria's cap but failed, losing a lot of units. Sensing an opportunity, me and Pyrene decided to attack them. We didn't face much resistance, but Pyrene quickly got into a 1v3 against Vanheim, Atlantis and Lanka, so I practically ended up in a 1v1.</t>
  </si>
  <si>
    <t>Made extensive use of cu sidhes in the war against Agartha to bait out mind blasts and to outflank the enemy frontline.</t>
  </si>
  <si>
    <t>Pyrene's plays were pretty cool. They spammed tartalos out of their mountains, who proceeded to freespawn a ton of mouflons. Later in the war they were tossing around raiding parties of 60-100 mouflons.
Mekone combined a farcaster bless and staff of flame focus to toss out super long range falling fires which was pretty cool.</t>
  </si>
  <si>
    <t>War against Agartha went smoothly as previously stated. War with Mekone was also relatively easy with the exception of one severe case of misscript which cost me around 100 tuathas. I was also not confident about taking Mekone's cap.</t>
  </si>
  <si>
    <t>Around turn 45 I looked at the map and realized that there was an excellent opportunity for throne rushing. At this point the 3 major powers left were Vanheim, Pyrene and myself. Pyrene was locked in a long and hopeless war against Vanheim (and Lanka/Atlantis), while Fomoria and Mekone were both practically out of the game (both were down to their cap). Furthermore, there were two indie thrones on Vanheim's southern borders left untaken. I didn't border these thrones, but I only had to sneak 1 step to reach them. Upon this realization I decided to go for a throne rush. Time was of essence, so I didn't even bother finishing Mekone, instead investing all my resources to create 4 armies - 2 to take the indie thrones, 2 to take thrones on my borders with Vanheim and Lanka.</t>
  </si>
  <si>
    <t>On the turn before I sprang the throne rush, I used cauldrons of the elven halls to hide my forces on the borders, so as not to alert my opponents of my intentions. I also used cloud trapeze + stealthed sidhe lord to trigger magic phase combat on the throne forts, in order to hide the composition of my armies moving onto these forts.</t>
  </si>
  <si>
    <t>Pyrene played quite well given their situation, wiping out Vanheim and Atlantis armies with FV and fatigue plays. But eventually Vanheim reached alt7 and bonegrinder idol drops were more than they could deal with.</t>
  </si>
  <si>
    <t>Only the throne rush, and it went quite well. The response was much weaker than I had expected.</t>
  </si>
  <si>
    <t>Ench8 (steel slice, battlefield wide resists, army regen, soaring army), const7 (golem, various boosters), evo7 (wailing winds, fire storm) and alt8 (marble army, quickening, army of mist and of course wizard's tower for the throne rush) were my main research goals for the lategame. Quite happy with my research plan and wouldn't make any changes if I could do it again.</t>
  </si>
  <si>
    <t>Pretty happy with my nation choice and build. Didn't actually end using the demilich in a fight ever, but I think the threat of it alone was enough to justify taking it.</t>
  </si>
  <si>
    <t>I feel this game was won primarily on the strategy map. The game somehow played out in just about the most desirable way for me, with very little actual diplomatic input from my side.</t>
  </si>
  <si>
    <t>I'm not completely certain about this but I got the feeling that during their war, Vanheim and Pyrene got increasingly salty at each other, which might have been the reason why they didn't peace out even when it was clear the war was becoming mutually destructive.</t>
  </si>
  <si>
    <t>In all honesty this was a somewhat disappoint game, on many levels. Felt like the game was decided mainly by big coalitions. My own scripting quality was worse than what I'd managed in round 1. I'd say I had a lot more fun in round 1 than round 2. Hopefully the finals will be more interesting (and better played, for me).</t>
  </si>
  <si>
    <t>I was in the lead at one point with the most fort and income and i knew i was pretty strong i think it was around turn 28ish where i decided to launch my first war after eating 1-2 slices of shinnuyama. I also knew my wooden forts gave me 1+ cp points meaning i can get mages easier and with less gold investment. But as soon as i lost the war with phaeacia and ran out of units i kinda new i messed up and at the end of the day u can't win with just mages 
It was against phaeacia which with my sort of elfing attack hitting 7 provinces in one turn it did quite a bit of damage and also with phaeacia stuck on his cap and his units all died on the route on the cap attack, I was in a decent lead. But it all went down hill cause i couldn't kills his pretender and take his forts fast enough and just could make enough units to keep up with losses.
my failed attack against phaeaica cost me the game, my strategy was to pump wooden forts everywhere and build as many geomancers to bomb with GOH and if that doesn't work soul slay enslave mind. but a titan with 300+ hp and 28 mr is very hard to kill and with no thug to give great sword of sharpness and anti titan weapons it made it very difficult to find ways to kill it
I think Nid and Machaka and pythium were in the contention to win after me and my war againast phaeacia and phaeacia against utgard. 
Yes. I think the diplo went pretty well on my end and even pulled a cheeky fake nap with phaeaciea where i didn't agree to a nap with them by ignoring their nap request lol it was underhanded and i know phaeaciea definitely didn't like that so i felt bad as well i had good relationship with everyone and that made me less of a target and gave me leverage to 2v1 some people but overall i didn't do too much after many failed attack on phaeacia with his pretender, i did constantly hint at how strong phaeaicea might get in this game which made alot of people think about killing phaeaicea and given their lakes it makes them very mobile</t>
  </si>
  <si>
    <t xml:space="preserve">Nope didn't see anything special, it felt like a very normal dominions game. </t>
  </si>
  <si>
    <t xml:space="preserve">Nope very standard game. </t>
  </si>
  <si>
    <t xml:space="preserve">only one offical war with phaeacia ended poorly then naba ended nap with me and started vulturing and that lead to mass vulturing by others </t>
  </si>
  <si>
    <t xml:space="preserve">I was basically down to nothing but mages by turn 40 and what little units i can scrounged up. i couldn't take back any of my provinces by the naba jinn raids and cammel raiders  </t>
  </si>
  <si>
    <t>Unfortunately by the end game i had no money or scouts to see anything :(</t>
  </si>
  <si>
    <t xml:space="preserve">Gifts of heaven was fun, but i think overall the major research targets i thought would help didn't really help, you just lack thugs and that hurts alot. </t>
  </si>
  <si>
    <t xml:space="preserve">As last pick it was a choice between mari and TC. i would have choosen mari as they get angel and their paladins are really good, but i choose TC cause it was my comfort pick which is dumb because i also play mari but just felt TC would be more versatile which was a bad idea in dominions.
The bless and scales were a great choice overall, help expand with little to no losses, my rainbow pretender sucked, should have went a titan, cause a titan would have easily dealt with the weakness of not having thugs. </t>
  </si>
  <si>
    <t xml:space="preserve">Tactically speaking one trick ponies are better than versatile nations, and a strong win condition is necessary to win e.g. pythium with mass angels, nids and their hellbless, phaeacia with their titan. As TC i didn't really have a win condition in mind that would let me win besides mass tons of mages and suicide troops which an easily be countered </t>
  </si>
  <si>
    <t xml:space="preserve">I regret pretending to have a nap with phaeacia then attacking them, i got karma by losing this game with underhanded diplomacy :P </t>
  </si>
  <si>
    <t xml:space="preserve">Last pick sucked, 10/10 game, lakes op. </t>
  </si>
  <si>
    <t>2/10.  Terrible.  I am currently playing in 4 dominions games. I can't stop.  Help me.</t>
  </si>
  <si>
    <t xml:space="preserve">everybody fought pyrene and there was lot of talk about how they were so far ahead, but actually they weren't close to winning, and the ringleader won. </t>
  </si>
  <si>
    <t>seems like diplo player beat the technically skilled player</t>
  </si>
  <si>
    <t>Felt terrible about the whole thing.  Didn't have enough time to test due to work, pretender I submitted had a random path I didn't intend, had terrible events leading to 2 (!) lost forts in the first few turns.  About as terrible as a game could go.  Enjoyed splatting lanka, who was mindlessly fought a unprofitable war and then lost.</t>
  </si>
  <si>
    <t>none</t>
  </si>
  <si>
    <t>Not realizing how they were being manipulated.</t>
  </si>
  <si>
    <t>I decided to use my mono to help pyrene as I felt the lobby was ganging up on them.</t>
  </si>
  <si>
    <t>I was a 1 province nation with a monolith, researching away.</t>
  </si>
  <si>
    <t>Mekone strangled me</t>
  </si>
  <si>
    <t>Whoever convinced everyone pyrene was the big threat did a great job obscuring that they were the big threat.  Pyrene fought like 3-4 other players, and was honestly never in position to win as far as I remember.</t>
  </si>
  <si>
    <t xml:space="preserve">I expanded terribly, had badly timed indie attacks, slowly lost my first war and then monodropped lanka when he was dogpiling the only person who had helped me fight my first war, which was pyrene.  </t>
  </si>
  <si>
    <t>survived to end on one provice</t>
  </si>
  <si>
    <t>I was leading the game in both income and research. I felt a bit vulnerable regarding my lacking gem bank and saved troops.</t>
  </si>
  <si>
    <t>I focused on getting Earth Quack which is outside my normal paths as I felt it was a great boost against Scelaria it payed of greatly winning me the whole war.</t>
  </si>
  <si>
    <t>Probably my Earth Quack play and managing to avoid a large coalition</t>
  </si>
  <si>
    <t>Turn 12 2v1 agianst Nazca followed by a 2v1 against me by Agartha and Scelaria. All in all I won them relativly cleanly, but I would not have been ready for a aditional party to attack me at the same time without losing a lot of my late game.</t>
  </si>
  <si>
    <t>My blood income and gold income mostly overpowered any other resistance and quickly lead to a clean win.</t>
  </si>
  <si>
    <t>Besides the threat of murdering winter and many raiding vampire lords there were not any really interesting tactics.</t>
  </si>
  <si>
    <t>Doubt it. At that point it was more an economy win then any tactical play.</t>
  </si>
  <si>
    <t>I killed the number 2 and at the end fought the whole world. At that point I was strong enough to win both these wars cleanly without much risk.</t>
  </si>
  <si>
    <t>Blood 8 gave vampires lords which nobody could really soulslay leading to a oppressive raiding pressure.</t>
  </si>
  <si>
    <t>Minor scales adjustment. In general it was great.</t>
  </si>
  <si>
    <t>Diplomacy mattered alot more as the real threat was a coaliton not any tactal threat. I slowed down some conquest not because I could not win my war faster, but to look weaker then I was.</t>
  </si>
  <si>
    <t>I greatly overestimated an other player. Which lead to other thinking there was a close competition which turned out to just be a wipe.</t>
  </si>
  <si>
    <t>I think I had won quite a few turns before going for the throne rush it was probably a lot more conservative then required.</t>
  </si>
  <si>
    <t>Jotun has successfully snowballed through all the game. They declared the war to me around turn 20, I tried to resist and find assistance from other players, but failed. I fell around turn 45, then other players were eaten by Jotun (Ys) or just stayed relatively small and weak (Pyrene). Jotun won.
My strategy was generic scelerian development: rigor mortis, thaumaturgy. But Jotun's turbocommunions and especially battle wipes -- evocations: earthquake and firestorm -- overcame my resistances.
I was proactive, but Jotun was better in diplomacy and other players were low-skill so they helped Jotun to ascend.</t>
  </si>
  <si>
    <t>hehe jotun does not shoot earthquake typically.</t>
  </si>
  <si>
    <t>Jotun was very good and thoughtful. Pythium also has organized capital defense very good and has defeated Pangea and Ys attackers -- mages with guards basically and cold blasts.</t>
  </si>
  <si>
    <t>Vultured Pythium, it went good. But then was attacked by Jotun: lost a bit battle, won two medium battles, lost again and again. Then was finally attacked by Pangea too and died.</t>
  </si>
  <si>
    <t>was not active diplomatically because players already took their path in game and stick to it. There was no point to talk them.</t>
  </si>
  <si>
    <t>---</t>
  </si>
  <si>
    <t>enchantment to rigor mortis and construction -- it was OK</t>
  </si>
  <si>
    <t>I would spend more time in diplo to affect low-skill players</t>
  </si>
  <si>
    <t>diplomacy was more important</t>
  </si>
  <si>
    <t>Positive because Marnix - jotun player -- is very skillful. Negative because other players were not so it was like "goliaph among dozen of mouses"</t>
  </si>
  <si>
    <t>I was eliminated on the turn 22 of my original dame #5, and then I become a sub player in the game #3 starting turn 35 and was not eliminated there yet (it's the turn 74 currently). But I pretty much have almost no chances to win there too..</t>
  </si>
  <si>
    <t>I already answered in the previous survey about my original Nazca game, so I'll keep talking about my Sceleria game as a sub.
When I entered the game on turn 35 Babaika (the previous player) has only just captured the capital of his first war rival - Marignon. So I jave become a peaceful 2-cap nation.
But by the same time there were two bigger nations (R'lyeh and Agartha) who succesfully finished their first wars vs Pelagia and Shinuyama long ago. And already started to prepare for their second war against Uruk and Pyrene respectively. 
First of all I captured the 2 nearby Thrones. And after some turns around the turn 45 the Throne count was esteblished as 4/2/2/1 for Agartha/R'lyeh/Sceleria/neutral Throne when R'lyeh and Agrartha have mostly beaten their respective opponents.
As the minor power compared to them I decided to play as the counterbalance to both of these leaders, trying to maneuvr between them and with some developement, preparations and planning to decide the game around turn 90 by making a proper thronepush.
The reason for that is simple: I respected both players a lot (Nicknight and Warpc), so I was sure that I have no chances to capture 4 Throne needed to win from both of them. That's why I decided to try to establish 3/3/3 situation regarding the Thrones, so around the turn 90 I'll need to capture only 1 more Throne to win surely.
So in regards of diplomacy I was quite clear about my objectives: I was stating that I am interested in the balance between these 3 leading factions, not letting anyone get TOO FAR ahead, and if the war starts to support the losing side.</t>
  </si>
  <si>
    <t>I can't say that I was really original with Sceleria: I was spamming the hordes of skeletons via my cultists, never bought a single soldier outside of cap-only sacreds. The next step was wight-mages I was Twiceborning all my Grand Thaumaturgs so I'll get to use all of them once more. 
Then I did LaD transformation twice, turning around 35 Thaumaturgs per run into wight mages. So I get around 72 of them total before Illwinter decided to totally block this start in their regular patch and now even with Returning the killed mages won't survive as wight-mages. I wanted to do it at least 2 more times, but what can I do? Gotta work with what I have.
The next target was Well of Misery + tart factory and even thought I already had Mending Bones in my bless I luckily found the site letting recruit the Necromancers with Corpse Stitcher 2 ability, so now I could heal the tarts without Shroud. I started summoning tarts 1-2 per turn and GoRing 1 per turn and using them as SCs andarmy casters.
When my final war started I also crafted my first uniqe artifact - the Horror Harmonica and gave it to a Poison Golem commander. It helped me greatly to beat the first invading army of Agartha.
Normally I see Sceleria as a latent Blood power thanks to all that chaff sitting around and doing nothing, but in this build Babaika haven't given our Divine Emperor Pretender any B-path, so I have to hunt with scouts and only collected enough to Empower in B my Golem Prophet. I upped him to S2B4 before the big war started.
My tactic, though, was really diverse: Nether Darts spam, communion with Soul Slay/HoS spam, turbo-communion with wight-mages as batteries (with Coral Blade, Hydraskin Armor, Amulet of Giants), wight-thugs supporting armies and heavier solo whight-thugs with Masks of Faceborrowing to evade the counterattack in magephase, Tart-SCs, Poison Golem SCs, Project Selfing my Pretender, 100-200 skeleton raids and ofc using any indie and summoned mage I can to bolster my combat arsenal (Cynocephalians, Lizard Shamans, Gnomes, Flame Spirits, etc.).
I was using a bit of Arouse Hunger tactically and Manifestation, Illusory Attack too.
Also I had a bit of assassins, no more than 7 who were using Amulet of the Dead and Mirrors of Trapped Images to kill their prey.
I also got a 20% Alt site in one of my Thrones and decided to go for Wish at some point, but my rivals didn't let me take it THAT easy and attacked. So I changed my plans, and now I simply have no resouces to Wish farm - the war consumes everything.</t>
  </si>
  <si>
    <t>Both R'lyeh and Agartha flawlessly stomped Uruk and Pyrene, ideally using their advantages and buffing strategy. It was both very clean wars with rather few losses on their side, but I can't say that I was super impressed by their tactics. I was impressed HOW EASY they both have become 3-cap nations.</t>
  </si>
  <si>
    <t>I had the only real option to attack Pyrene OR Agartha when they start fighting each other.
I couldn't really attack R'lyeh thanks to him being UW nation, and I was super hesitant to attack both leading players since even if I am beating one of them the second one will most likely gets out of hands, so I needed them fighting each other.
And for the same reason I was hesitant to attack Pyrene together with Agartha, in my view it would make the life of Agartha TOO easy. That was clearly a mistake, since Agartha had easy time killing him anyways.
That's why I had only 2 micro wars during this period: First I attacked Agartha promising him that the invasion will be very limited. I raided around 8 provinces of his over duration of 2 turns, AND besieged and break walls on both 1 of his Throne and Shinuyama capital he possesed, while his main forces was storming Pyrene's cap. I wasn't really planning to capture them, just wanted to make my position for negotiations better, forcing Agartha to submit me the Throne OR the capital or ideally both of them.
In the end he gave up the Throne to me and 2 provinces and we esteblished peace again after he succesfully took Pyrene.
During this war R'lyeh was also light-raiding him and Agartha submitted his another Throne to R'lyeh without a fight, but then he hurriedly captured the last remaining neutral Throne, and finally the long awaited for me balance 3/3/3 regarding Thrones has been achieved.
After that I took remaining provinces of Pyrene (too little to my liking). And started to prpare for the last part of the game when I need only 1 more Throne to win the game on the turn 90, hoping that no-one will dares to make a move on another.</t>
  </si>
  <si>
    <t xml:space="preserve">It didn't worked how I was expected. Agartha was pissed on me for some reason for taking 1 of his Thrones (but apperently was not pissed on R'lyeh for just the same thing). He asked me when I am going to fight R'lyeh, I said 'when the time comes', and he asked the same from R'lyeh, and he gladly supported the idea of Agartha for the both of them to invade me.
BUT R'lyeh visited me and told me that he is going to do a mock war with me, reporting his moves beforehand, so I can defend myself. Very sly of him, but it made obvious for me WHO is a mastermind of my downfall (Agartha), so I lashed out ALL my forces on him, making all the efforts I can so Agartha won't win this game.
As you probably may see, it was a SUPER STUPID decision for Agartha to attack someone in 1v1v1. His ally 'betrayed' him right from the start, leaving him 1 on 1 with me, while himself sitting safely and collecting more forces. And I got the RESPONSIBILTY to make sure Agartha will never win, doing things like that.
At the end, it's Sceleria and Agartha fight each other to the death. I killed 2 of his big armies, he killed 2 of mine, one of them was sitting on his cap and it was very costly for him too. Now I combined 1 more huge doomstack and moving it on top of Agartha once again.
R'lyeh just taking provinces from me and captures the undefended Thrones from Agartha. No-one fights him back seriously. He is gonna win this game.
I can say the diplomacy has bombed, but it will be not really correct, since the Agartha simply self-destructed with his emotional, incorrect, blind decisions. After this game I GREATLY disappointed in this player, even though had him in high regard before.
</t>
  </si>
  <si>
    <t>Agartha at some point effectively used Earth Attack against my leaders of undead raiding parties, killing them, leaving skeletons w/o leadership and then in normal phase killing them with a scout. But later I started to counter that with bringing and buying chaff commanders in the captured provinces, greatly deminishing the effectiveness of that play.
Agartha also was dropping his Demilish on me, but it was  lab-less provinces so he was dropping it only every second turn. While my Pretender Projection was hitting him every turn.
He was effectively using Acid Storm, Fire Storm and Soaring Army against me.</t>
  </si>
  <si>
    <t>Can't really think of anything, but I liked how R'lyeh was playing this game: I was always looking for his opening, but he was never aggressive or committing a lot where he can do the job with lesser forces. He was never rushing things, and even when he attacked me he made sure that I hate Agartha a lot more than him, so he will become the winner in the end.
I imagined that every player out of us 3 should have played like that, but Agartha was not smart enough to figure it out.</t>
  </si>
  <si>
    <t>I mostly outraided Agartha, despite getting my stack targeting 1 of his Thrones completely beaten, and also losing my first army I brought on top of Agartha. 
In turn I killed his first invading army with just Harmonica Poison Golem, and defeated forces he left to defend his cap at first.
Now I am marching on top of Agartha once again, I replenished my numbers back to 1800 skeletons + others, but Agartha had no way to bring back his lost 100 sacreds and other summons. So I expect a victory now.
But it doesn't matter much, since R'lyeh already took 1 Throne from Agartha, sitting on 1 more and moves absolutely HUGE stack on one of my own Thrones. And I don't have enough anything to defend it.
So, I think that I punished Agartha, but in the end didn't achieved anything in terms of improving my chances to win the game.</t>
  </si>
  <si>
    <t>Tartarians was my 1st 9. It was SUPER important, they provide insane value for Sceleria as SCs, diverse mages and army support.
The second was Constr 9 and it was insane value too, since I removed a stack of Agartha with just Horror Harmonica alone.
Everything else now I have on 8. All magic I have is very useful! The only problem is I am very limited in terms of resources and casters to sue it fully and effectively.
Resource disadvanatge compared to Agartha and R'lyeh hits hard and becomes VERY apparent during the times of war. That's the main reason I don't see myself winning the game, even tho the war against Agartha is mostly succesful: I simply have no gem reserves to fight R'lyeh effectively even if I capture Agarthian capital.</t>
  </si>
  <si>
    <t>It was not my Pretender so I'll try to be humble with critic:
Mending Bones is insame value for healing wight mages Sceleria gets.
Lack of CR in the bless hurts a bit, since undead is immune to Cold, but the mages didn't.
God having access to all paths is a HUGE value and VERY convenient.
Except he has no Blood in him. That damn hurts, with Vamp Lords I could have reached another heights in power.
Not having S5 or/and D5 on him hurts too, because I had big troubles getting a prpoper caster for Tartarian Gate and Wish (when I was aiming at it).
Combat Farcaster is AMAZING on Sceleria, my Nether Darts and Shadow Blasts can reach even the rear when I want them to.</t>
  </si>
  <si>
    <t>They have their own imporatnt role.
Agartha throwing away the game in favor of R'lyeh decided everything.
BUT me MOSTLY beating him on the field of battle (at least in terms of land control) means that my resource management and tools I am creating and other tactical decisions I made has decided the outcome of this war, because I had smaller number of resources to work with.</t>
  </si>
  <si>
    <t>I think Agartha brought up a lot of unnecessary drama on public, and that made me repulsed from him. But the biggest part I hate in all of this is that he banned DMs with me AFTER he declared war on me, basically burning the bridges.
And I must state I NEVER insulted him, for him to do that. I was just saying that I am going to throw everything on him and not on R'lyeh (and I did that) so he may reconsider his decision to fight me.
But when I scored a few first victories and trying to negotiate my way out of this 1v2 I found out that he blocked me! For literally no reason. And I wanted to propose peace (but a costly one for him, tho) and get a chance to win the game, concentrating on R'lyeh. But I was simply denied this opportunity.
Oh, and there is one more drama I should point out: Before our war started Agartha stole singlehandedly my Well of Misery - my stapple Global. It was very well overcasted. And I had twice his D income all that time (we both exchanged this info). So, basically, Agartha was SAVING for 15-25 turns ALL HIS D INCOME just to steal a Global for me.
So all this was planned long ago and Agartha just find a convenient excuse to attack me when R'lyeh said that he'll help (but lied, lol)
That made me SUPER MAD with Agartha, basically, he was pretending that he sees me as an ally vs R'lyeh, while in reality he was preparing to fight me for 20+ turns since the war for Pyrene ended.
So, I must repeat it, the diplomacy bombed, but it was 100% on Agartha. And I am super glad that I already destroyed all chances to win the game for such a player.</t>
  </si>
  <si>
    <t>Agartha player's behavior was very off-putting for me. Even demotivating. But surprisingly I found out that the war turns was very interesting to plan, script and watch. Now I feel myself kinda liberated, fully indulging in war efforts with no diplo and dumb intrigues. And even with near 0% chances to win it feels really fun to plan the capture of Agartha.
So, diplo SUDDENLY appeared to be shit out of nowhere, but the game never betrays you, delivering interesting battles and startegical movements every turn.
Sorry for my grammar, I wasn't checking what I am writing with AI.</t>
  </si>
  <si>
    <t>79 (game end)</t>
  </si>
  <si>
    <t>(context) 
Gradually won a war against Shinuyama, which varied from 3v1 to 1v1, it was very slow so I spent at least half of the duration from 22 to 45 hiding in a fort next to his cap waiting for various research (especially Ravenous Swarm which I initially forgot about, to kill the twiceborned undead bakemono sorcs). 
The other challenges were fighting 400 dai bakemono swordsmen but Shinu lost most of them storming aforementioned fort which had 220 xbows in it. I got off a perfect breach clog with the spiders that get freespawned by machaka's quick-recruit cap mages. I only lost a couple of my sacreds when they got buffed with ethereal and walked through the walls. After that, the remaining dai bakemono went into my lands raiding in groups of 20-60, which was small enough to die to cloud trapeze from my colossal fetish PG (it dies to about 80 of them IIRC, not to mention potential Shatter casts)
The other challenge was killing Shinu's Idol pg, which didn't have S to teleport and so was stuck patrolling his cap, I didn't want to fight it in a battle context because then its ability to survive and deal damage becomes unpredictable, in the end it died undefended to one howl caster, 1-2 shatter casters, and 1-2 fire elemental casters because Shinu sent his troops into Mari instead.
1) After this, the power rankings were apparently C'tis &gt; Pythium &gt; Phaec &gt; Machaka &gt; Mari, but Pythium won later on, so maybe Pythium &gt; C'tis. I wasn't considering that C'tis income is reduced by swamps, as I thought it wasn't.
I was very favourable to Mari due to his re-entry to the Shinu war making Shinu throw a tantrum and completely blunder everything. I had something of a grudge vs C'tis (who used our participation against Shinu, in the coalition he had suggested in the first place, to instantly peace out for a few free provinces) but not as much as Mari did.
Towards the end of this period four players had been killed, and the power range between C'tis and Mari wasn't too big. Mari was the smallest but had a const discount site.
2) I wanted to attack Pythium more than C'tis. I also wanted to attack Phaecia more than C'tis until I decided that going up against sailing movement, Telkhine foul vapours, and cloud trapeze everywhere was too annoying. In the end, I walked away from an offer to coalition Phaec, then failed to secure a coalition against Pythium, so attacked C'tis alongside Phaec. I didn't have a global but would've soon cast Gates of Horn and Ivory and contributed to Mari's Eternal Pyre. My main weakness was weak research and absent research items, but I briefly had the highest gem income.
3) I got utterly gigarekt by an A2 empowered Sauromancer casting Wind of Death with a ring of returning and other gear, also an occasional Bone Grinding, combined with enough equipped blood slaves, ritual-phase reanimated Soulless, etc that I would've needed a lot more draconians to block it... or should have backed out of the war. Also Mari went from "I'll join in when you start the war" to "let me research ench7 real quick" to "Pythium is killing me" lolz.
4) Yes, I was moderately active, sometimes very, but definitely got lazy with diplo at other times</t>
  </si>
  <si>
    <t>Ravenous Swarm's description says 7 damage, but it's 21 damage versus undead, and it's blocked by ethereal, so is extremely random in its performance against regenerating ethereal undead thugs. 
The spiders freespawned from one of Machaka's cap mages have a ranged attack which makes then extremely good fort breach cloggers.
That 10D spell that summons up to 200 soulless from corpses is a very good combo with Cloud Trapeze, so is putting blood slaves on a wind of death caster to keep draconians off them for a few moments.</t>
  </si>
  <si>
    <t>I was impressed by how massively and instantly I gave up the game after getting Wind of Death'd!</t>
  </si>
  <si>
    <t>Already mentioned, sorry for the disorganization</t>
  </si>
  <si>
    <t>I was dead to Wind of Death by turn 65 or something and didn't see much of the rest, apparently Pythium had enourmous quantities of Draconians stacked which along with some other stuff like good communions and swamp income reduction and even Wish, made him more powerful than C'tis (who also deployed some other Wind of Death empowered casters)</t>
  </si>
  <si>
    <t>Sadly I was dead in this period, I did see an A1S1 Transformed sauromacer, so basically putting the Air empower on an astral mage so that Wind of Death only had 50A cost not 80A</t>
  </si>
  <si>
    <t>I was too dead to see much in this period</t>
  </si>
  <si>
    <t>As mentioned - completely btfo'd by Wind of Death and Bonegrinding lolz</t>
  </si>
  <si>
    <t>Howl, Shatter, Flaming Arrows, Ravenous Swarm were all extremely effective. Then theoretically Firestorm/Wrathful skies for the PG (it died to a flying boots axe of hate thug instead)</t>
  </si>
  <si>
    <t>Machaka with triple hellscales blind expander collossal fetish felt great! I should have gone F&amp;S resistance over hardskin though.</t>
  </si>
  <si>
    <t>Diplomacy was much more predominant early on, but the game came down to C'tis and Pythium in a 1v1, which was of course decided purely by game mechanics and motivation.</t>
  </si>
  <si>
    <t>I coalitioned Crunbum because of his multiple failed expansions, and only came to hate him after all his crying and lies once the war already started. The drama definitely prevented me from peacing out after C'tis and Mari did, and come to think of it, after I blocked him he asked if I would peace out via a third party, which I had forgotten about until answering this question. Instead I remained at war with him even though at one point my entire army had to stay hiding in the fort next to his cap because I needed to research Ravenous Swarm to kill his undead ethereal-regen thugs (offscript Dust to Dust is far too inconsistent and isn't high damage against 30 prot targets, I tested it - it was bloody useless, he had something like 4 undead thugs with 20% regen and mossbody and so on from buffers). 
So basically Crunbum got himself killed with his extremely bad sportsmanship, whining, and relentless lying, which started with retroactively pretending that only his definition of NAP duration exists and escalated from there. I could've easily gone off and had an easier time attacking someone else (I had 55 hp, 21 prot regen spiders, which obviously shouldn't be sent against 28 damage Dai Bakemono if there's low damage human troops they can fight instead). On balance, because Crun lost his cool and blundered everything once Mari rejoined, the war was still beneficial for me, but I was on track to weaken myself substantially if I'd had to grind out a 1v1, especially since I had to consider the possibility of getting backstabbed.
A really great detail is that I sent Crun a "Boz sends his regards" message ingame, which amped up his schizophrenic sense of victimhood. Very juicy. Shoutout to Methdemon for coming up with that message idea.
I consider Crunbum to be an exceptionally objectionable creature, and I will consider making alt accounts to stalk and grief him in future dominions matches, although for now I haven't bothered to find out what servers he usually plays on. Personally, I think we should try to behave well towards people we like in real life, and that on the other hand, toxicity in videogames doesn't matter and more people should give it a try. Pregame mutual automatic war with someone you hate really raises the stakes and is exciting.</t>
  </si>
  <si>
    <t>Positive!</t>
  </si>
  <si>
    <t>After getting initially attacked by quickness Na'Ba and repelling his attack, I managed to get C'tis and Pyrenne to join against him and then together with C'tis peaced out with some minor gains, which lead to a severyl weakened NaBa fighting Pyrenne 1v1, both losing a lot.
At the same time Marignon and Machaka teamed up to take out Shinuyama. This war took easily 20 turns if not more and in the end did cost all parties involved their winning chances.
I myself took a few turns to set up infrasturcture after peacing out with Naba and then attacked Ind, who was weakened from fighting Phaecia for a coupple turns. They were both in a more or less equal shape, but me joining sealed the deal for Ind and I took him out together with Phaecia in a quick and easy war, while splitting the spoils.
After that I took a few mroe turns of peace and then jumped Pyrenne who was somewhat losing to NaBa, who was at the same time attacked by C'tis. Phaecia also took a few provinces from Pyrenne and it again was a quick and easy war, netting me my 2nd cap.
at around T50 the situation was, that C'tis did have the most provinces, but due to better scales and no swamp I did have the most income and was also starting to significantly pull ahead in research. 
I kept both Phaecia and C'tis close to me and deliberatly made the game progress as slow as possible, as by that time i had found an alt site and was going to set up my WIsh-Casting farm. With all the blood powers out of the game I knew, that my late game scaling would be the best out of all remaining nations.
power wise the ranking was probably something like this:
1. C'tis
2. Pythium (me)
3. Phaecia
4. Machaka
5. Mari</t>
  </si>
  <si>
    <t>Nothing unusual tbh. I did summon a coupple Angels of the Host as support for my regular armies, who performed extremly well. I refrained from using thugs, and mostly relied on regular armies with mages. One thing to note is, that I deliberately delayed thau5 so my communions would focus on smite spam (I had the astral smite) which is against a lot of stuff I faced at that time the superior option to soul slay, because it is vastly more fatigue efficient.</t>
  </si>
  <si>
    <t>1) I really did like NaBas approach with an awake quickness bless + Monolithj to drop on armies, then build a lab in the province which can be used to recruit their powerfull foreign recruit mages. didnt work out for him, due to some bad luck and me outdiploing him, but it was a realyl fun and interesting approach imo
2) I am still not sure how much of that was intent and how much of it was luck, but Machaka repelling Shinus fort siege attempt, by clogging the gate with spiders spitting webs, perfectly locking the army down in the gate, was very well executed and sealed shinuyamas fate after a strong showing in the war until that point.</t>
  </si>
  <si>
    <t>Attacked IND -&gt; quick and easy win
Attacked Pyrenne -&gt; quick and easy win
both were weakened and it was basically free food at that point, as I had a far stronger economic base, better research, more troops. This way I could take them on with only a fraction of my mages and troops to not open myself up to attacks by others</t>
  </si>
  <si>
    <t>In the end it came down to either C'tis, Phaecia or me winning. On the surface we all three were initially about the same strength, but my wish farming definitely gave me an edge, that wasnt obvious to the others.
After Ctis took out Machka in an impressively quick war, and I did the same to marignon (with Ctis vulturing a bit), it became clear that Phaecia was falling behind and it probably would be either me or Ctis, who by that point had the most provinces, though I still had mroe income overall.
As stated earlier I did try to slow down the game, there were attempts to form a coalition to attack C'tis who was perceived to be in No 1 spot by most, but I tried to not enforce that as good as I could. C'tis beeing strong was great for me, as it made someone else a target, while I did have really good matchup against them. So I knew that my chances to win were pretty high if it came down to a 1v1 between me and Ctis
Notably Phaecia aknwoledged around T73 , that he has no realistic shot at winning the game and didnt want to king make. so we three as the alst remaining players agreed on him staying neutral while C'tis and me fighting it out 1v1</t>
  </si>
  <si>
    <t xml:space="preserve">wish farming
most valuable items: flying ship (was crucial in outmaneuvering C'tis slow armies and jump unexpectedly on a mostly unprotected throne) 
besides that there wasnt realyl mcuh unusual I did and used a lot of meta stuff, basically relying mostly on having more ressources
spammed draconian, Matrixes, bluecaps, lars and some Lamia queens. I did defend my lands with small mage stack + commuicants making it hard to thug into it, while having big ass doom stacks running around dropping every battlefield enchantment there is. Not much finesse there sadly. I mostly won on the strategic map, less so on the battle map.
In that regard the best play by me was probably magic phasing a throne while moving a big stack of draconians + fay footfolk + communicant there with the flying ship and also sneaking in multiple farie queens. I one popped the fort and while Ididnt manage to capture it in the first assault I killed 3 kitted out golem thugs, 30 + mages and whatever troops he had there to take it shortly after that
</t>
  </si>
  <si>
    <t>I think C'tis alpha strike against me when the war started was quite impressive. He did use gnomes and water kobolds to stealth/sail into provinces i didnt expect him to move and combined it with awaken forest, taking a sizeable chunk of my provinces in the first turn of the war due to it.</t>
  </si>
  <si>
    <t>an honourable 1v1 against C'tis that I managed to dominate in the end due to having vastly more ressources because of my wish farm</t>
  </si>
  <si>
    <t>Wish -&gt; won me the game
in the end I did have all at 8 and multiple 9s
I realyl like Niefel flames, as it is a quite potent evocation. Besides that I think army of rats + wailing winds is a realyl strong combo, that I also used. Not much else to say. I dropped almost every battlefield wide spell there is in the big fights tbh
honourable mention goes to steel slice which imo is one of the best 8s there is, because it solves a lot of issues, especially if combined with quickening</t>
  </si>
  <si>
    <t>MA-Pythium was probably the perfect choice for me and my playstyle. I do like comunion nations and am a big fan of roman style nations in general. MA-Pythium in particular doesnt have any real weaknesses imo. early game glads + holy communions are great and you also have a superb expansion without having to invest anything into it with your pretender
Mid game communion nations shine and the auto communions with matrixes + communicants makes even stronger.
Late game global control + wish farming (in my case) gives a very good scaling too and by that point you also dont have to rely on tiny humans as troops anymore and can kit out your mages with gear, so they dont die as easily.</t>
  </si>
  <si>
    <t>compared to round 1 diplo was far more impactful, as it is always when playing map nuke. Imo it is impossible to win on map nuke on equal skill, without engaging in diplomacy. The Donut put a much greater emphasize on the actual fighting skills, which I actually did enjoy quite a bit.</t>
  </si>
  <si>
    <t>I mean, I was in a game with crun and I am pretty sure everyone - wether he wanted or not - is well aware of the drama in game 8 lol</t>
  </si>
  <si>
    <t>Happy that it is over and i won. Late game can be hell and I really enjoy to get at least a coupple weeks of break before the finals.
Overall it was a fun game with nice people, even though crun warped the game and attention on him a bit, but that was to be expected haha</t>
  </si>
  <si>
    <t>Survived to the end.</t>
  </si>
  <si>
    <t>Jeez. I don't know how to answer this question succinctly. 
Generally, I was in the #1 position in terms of province count and gem income, though I had a lot less research than I would have liked since I basically fought permanent wars from turn 32 or so to the end of the game. Crun was engaged in a war in which he was convinced he would win, but ultimately he had no real chance to win, and then made a couple bad plays and crumbled. A good defense on his part though. 
At about T28 or something, I made a deal with Pythium to 2 vs 1 Na'ba and then also attack Pyrene afterwards depending on how that went. Pythium sold me out and attacked Pyrene with the help of Phae and left Na'ba to fight me 1 vs 1. I won anyway, but took more casualties than I expected.
After that I moved all my forces back west to potentially fight Mari, which I had worked out with Pythium to do. This was about the time I left to go get married and such.
But I basically had AADK take over once I left to go get married and go on honeymoon so my involement in the game at that point was much reduced.
My understanding from there is basically this: AADK wanted to fight Phae instead of Mari, and leave Mari to Pythium instead. 
Rather than that happening, Mari chilled on his own, and Phae and Machaka 2 vs 1'd me. Pythium originally said he would help me but then he didn't. AADK and me managed to deal serious casualties to Phae and defeat Machaka fairly handily. Phae backed out. Halfway through this 2 vs 1---Pythium attacked and killed Mari. I managed to vulture a bit of Mari at the very end of finishing off Machaka. 
Diplo goes round and Phae basically agrees not to be a kingmaker and let Phae and I fight it out for the finals position in a few turns. 
We all agree, but a lot of my troops and mages are still stuck defeating the remnants of Machaka. Initial move of the war was OK, but Pythium, not to my knowledge, actually had been wish farming for like 20 turns on a 20% alteration spell cost reduction site (ever since T52), and had literally thousands of draconians, angels, elemental royalty, fairie queens, etc... and hit me like a sledgehammer. Some decent plays on AADK's part led to us getting up some delay spells on the walls and holding them for longer than expected, but ultimately he had 10x as much stuff as AADK and I expected, and our main forces never even reached the main battle really before it was all over.</t>
  </si>
  <si>
    <t>I'm not sure I have much to add here. C'tis is pretty straightforward.
I will say that the gelatinous cubes are fun and spine frogs are also handy, but I mostly relied on sobeks and elite warriors.
I did also spawn some lamias to serve as soul-vortex batteries for marshmasters which is pretty fun.
I did also have a province that let me recruit wolf-knights and trolls. Never did because of miasma dominion, but in any other game I would have slapped a fort on that province and made as many of them as possible!
Oh, also, I despite having 30 provinces, I did not have a SINGLE PROVINCE THAT COULD MAKE SCOUTS UNTIL I INVADED NA'BA, and then I had ONE that could make Vaetti Chiefs (wolf scouts) and that was IT and that did make me MAD.</t>
  </si>
  <si>
    <t>Pretty much everyone in the game was quite good. I would say that my and Pythium's diplo in particular was extremely effective in this game. 
I thought Snowball (phae) and Na'ba also played quite well.
I thought Crun's diplo this game was terrible and I didn't like his strategy either. His bakemono sorc thugs were obviously pretty good, but if he felt he was inevitably going to fight a 2 vs 1 early on, I don't think I would have gone for shinuyama as inevitably people are going to be prepared with solitary thugs +/or very slow troops.
That is in fact exactly what happened. Shinu was never able to take a real fight due to mobility problems.</t>
  </si>
  <si>
    <t>My war against Na'ba was my first real war. He hit me with massive elfing from his quickness jann guard, but I was able to fight those squads off with duos or trios of marshmaster mages spamming swarm/skeletons and killed most of them fairly easily.
The fort battles were fine, though after his monument died for the 3rd or 4th time I thought it would take longer for him to recall it, which caused me to lose more sobeks in the storming of his first fort than I would have liked. I thought soul-slay would get through the monument MR eventually but I failed every roll and it was eventually sobek generals with some GSS and CR that killed it. After that battle Na'ba was basically dead and I stormed his capital and last for not long after. 
I thought Na'ba played it very well though overall and did as much damage to me as could be expected. Rigor mortis is just very, very strong.</t>
  </si>
  <si>
    <t>I've sort of addressed this in other questions, but basically the end of the game involved me fighting phae + machaka while Pythium killed Mari, and then Phae sitting the last battles out in a 1 vs 1 between me and Pythium in which I put up as good of a fight as I could, but I was out of position and Pythium had secretly been wish casting for 20 turns or something and just had like thousands more gems than I did, plus more income and research than me since he was able to win all of his wars against zero opposition, basically. 
(he had taken almost no losses against Mari and Pyrene earlier in the game). 
I actually think I might have had a chance if I had proper mage armies set up to fight the draconians and mages (rigor mortis, mass enslave) and managed to take his alt-site which was close to our border. But there wasn't enough time left on the clock for that to ever happen and Pythium was able to just brute force the win by dumping 1000 draconians on each throne.</t>
  </si>
  <si>
    <t xml:space="preserve">I think AADK might have something to add here.
IDK, I had some thugged golems which were pretty useful. I had lamia soul vortex batteries. Rigor mortis combos. I had matrixed in various mages to communions for key spells and I even kept Gift of Health up despite Pythium having dumped a lot of gems into trying to dispel it. </t>
  </si>
  <si>
    <t>Oh, I kinda already answered this. Pythium played people off quite well. Better than me, in the end...</t>
  </si>
  <si>
    <t>Sort of already answered.</t>
  </si>
  <si>
    <t>Soul vortex, gelatinous cubes + lamias, Foul Vapors, Rigor Mortis + Darkness + Quagmire + Curse of Stones... death and water evocations. Antimagic and relief + howl. Various elemental resistance spells, especially against fire and air magic and defending against earthquakes. Eventually mass enslave and Iron Walls and stuff like that.
I did have MoaK up pretty quickly and put GoH up when I was attacked in the 2 vs 1 (phae and machaka)</t>
  </si>
  <si>
    <t>Overall it was OK, and I did achieve my goal of being somewhat competitive in the round, but I did get outscaled and out diplo'd by Pythium.
I think I would have had a better shot with Jotunheim like I previously mentioned.
I REALLY underestimated how much swamp terrain reduces your income. On top of pretty mediocre scales, despite my growth throne, I had like half to two thirds the income of Pythium who was significantly smaller than me. I thought I had an income lead for most of the game, but I only had an income lead until about T30 and by that point too much of my lands were swamps.</t>
  </si>
  <si>
    <t>Diplomacy was obviously critical. Most players died due to diplo choices rather than making mechanical mistakes, I would say. Though mechanical play obviously informs diplo---if Pyrene had crushed Na'ba in their 1 vs 1 that would obviously warp how diplo played out.
For me, it got me very favorable borders, but after T30 I clearly lost the diplo battle, as people thought I was the #1 threat (not good) and every play I made from there ended up in either me getting backstabbed or fighting 2 vs 1s or both, or massively underestimating how strong Pythium was.</t>
  </si>
  <si>
    <t>Crun. Need I say more... 
Aside from Crun:
I think I was pretty frustrated with other players not doing what they said they would do and constantly going back on their word. I pretty much 100% did what I said I was going to do in every circumstance in which Crun was not involved and I was also pretty straight up with Crun tbh, too, though I did share some things back and forth with Mari and Machaka who were fighting him and vice versa, as I was pleased for all three of them to continue fighting in a bit of ugly.
But I found basically everyone else did not do that...
I mean, it's only to be expected. Players were trying to get advantages. I'm not mad about it, as I certainly did tell people "well, I may not do this, but my current plan is X" or "I'm thinking of doing Y, what do you think?" etc... to fish around for diplo info.</t>
  </si>
  <si>
    <t>Positive in the sense that I feel I was at least a competitive player and it was fun to be a part of the tournament, and it was fun also to be at least fighting in the final battles, even if later my hope for victory was pretty unfounded once Pythium started wish farming.
Negative in the sense that I was pretty disappointed with how the game turned out in the end---feeling like I had a real chance to win for most of the game despite various hardships but the rug got pulled out from under me. And I feel that Crun's presence warped a significant chunk of the game and there were a lot of things about his involvement in the game which seemed unfair. I would have vastly preferred playing in any of the other rounds.
But I don't want to seem like a negative thundercloud either. There were a lot of fun moments and the other players were for the most part very fun to play with and I think all of them were pretty good players.
I guess I hope people aren't too critical of me in this game. Please remember I only started playing in like March of this year, and I have a total of like 6 finished games.
Sadly my perfect win record of 5/5 (pretty much against mostly noobs lol) will no be reduced to 5/6.
Uhhhhhhh I wish I could have made my responses here more entertaining but I am writing most of this stuff out while at a break at work.
I hope people enjoyed hearing about it / looking at the game, and I hope everyone remembers we all play the game to have a good time. :)</t>
  </si>
  <si>
    <t>1) Out of the expansion, I think there weren't a clear winner or loser who clearly failed expansion. Shinu had kind of a poor expansion and being played by Crun, got coalitioned due to well, being an insufferable asshole :)
2) I would say that by turn 20 I was mid of the pack, but unfortunately as Marignon, research was poor, got to alt 3 but not much else. Poor research due to mages being kind of bad continued to plague me all the way till const 7 and fire lanterns. Plan was simple - see who was weak and grab a piece of it, Ctis offered to split Shinu who being a failure at diplo, didn't manage to get any friends of course. So in the end I agreed to fight him together with Ctis and Machaka. Problem was that Ctis peaced out without fighting. Shinu offered me a quite nice deal as well, but I didn't want to leave my allies so I kept fighting.
3) Strategy on fighting Shinu was simple - raid him to death while avoiding his main army and thugs (he had a regen bless). Unfortunately, I was a bit too lazy to actually  test army fights, but in the end it turned out that I could fight Dai bakemono quite well with my rainbow bless knights and crossbowman. Not as good vs Bakemono sorcerer thugs which I struggled to find an easy answer to (till I got to angel summoning who could magic phase them). Overall, war was fun but kind of a failure on my part. At one point I had to get a temporary sub who peaced out so when I got back, I returned to fighting Shinu, which enraged Crun so he just threw everything at me. Didn't account for that so lost quite a bit of time fighting his raiders.</t>
  </si>
  <si>
    <t>I think Shinu's use of Bakemono sorcerers as SC with twiceborn and using regen/unaging bless was nothing too surprising, but still extremely effective. One thing that I hadn't seen used much but proved really strong was Pythium's angel summons.</t>
  </si>
  <si>
    <t>Not that surprising, but how gloating and being arrogant asshole, calling yourself an "Avatar of skill" turns everyone in lobby against you, even guys who were neutral initially.</t>
  </si>
  <si>
    <t>Vultured a bit of Ind and fought Shinu. Shinu war took way too long due to Ctis betrayal and Machaka being quite timid so I did win in the end, but should have won quicker.</t>
  </si>
  <si>
    <t>1) After finishing Shinu, there were 2 big players left - Ctis and Pythium, but I did have an alliance with Machaka. Unfortunately for me, Ctis, Pythium and Phaecia all decided to kill me. But I did manage to cede a throne (which Ctis didn't actually take + 1 other province) to Ctis and get them to peace out, after that Phaecia followed the suit since Ctis declared war on him and Pythium just didn't want to fight me and Machaka at the same time. I was kind of small so looked for opportunities. Machaka and Phaecia did attack Ctis, I thought about joining, but they didn't do well and in the end Pythium cancelled our nap so had to fight him 1 on 1.
2) Research was kind of bad, but by the end I managed to get to evo 9 (fire from the sky)
3) My strategy was just looking for opportunities and trying to survive. So when Pythium attacked, I hoped to rely on mass pillars of fire, BE knights and wailing wind from pretender. Was trying to get FFtS as quick as possible to counter mass communions, but it came a bit too late to have strong impact.</t>
  </si>
  <si>
    <t>Well, in our main battle, Pythium utilized mass Niefel flames to just decimate my knights (didn't take frost resistance), other than that Ctis utilized Wraith lords empowered with A quite effectively as winds of death casters. I also did try the new battlefield enchantment gifts from the heaven spell which was cool, but obviously did more damage to me since Pythium employed mass twist fate. Still it was my cap defence so why not go out with a bang? :)</t>
  </si>
  <si>
    <t>Ctis peacing out and attacking Phaecia did save me for a time so yay me for doing well in diplo :)</t>
  </si>
  <si>
    <t>Fought Pythium who was the clear game leader 1 on 1 and did lose since he had a huge advantage in research and resources.</t>
  </si>
  <si>
    <t>Alt 3 for BE on knights was really good with not a lot nations having MW. After that I went for some construction to make knight counter thugs (not that effective vs Shinu Bakemono sorcerer thugs) and thaumaturgy 5 for potential soul slay (did kill a thug) and ravenous swarm (couldn't catch twiceborn thug, but turns out description about 7 AN damage is wrong, it actually does 21). Evo 8 for both wailing wind and Fire pillar kind of did nothing, but evo 9 with flames from the sky did some damage. Also learned that if you cast it twice on the enemy army, it still triggers a single battle, but it last twice as long.</t>
  </si>
  <si>
    <t>I took Marignon just because I wanted to watch knights roll over everyone and with rainbow bless I could have really nice scales to hopefully carry me in the late game. Well, unsurprisingly, knights are good early game, but not that good later on so I think my bless could be improved by dropping some resistances (took MR +2 for example) and instead focusing on stuff that matters - extra damage since knights are tanky as is. Regular inquisitor mages (F2S1) are kind of overpriced and obviously not that good but do have their utility. Unfortunately, I was really gem starved most of the game so I couldn't afford to summon many angels, but they proved to be really strong in Pythium hands. Not that surprising, but my tests showed how strong are knights with wide rainbow bless (enchanted blood + undying mostly for combat) are with just a simple BE buff.</t>
  </si>
  <si>
    <t>Well, I would say that diplo maybe didn't exactly win the game for Pythium who had a really solid showing all around, but poor diplo definitely led to Shinu downfall.</t>
  </si>
  <si>
    <t>I think my survey already mentioned Crunbum being an asshole and just filling game with endless drama, insults, accusations and gloating even for the smallest victories and in the end turning everyone against himself. To be honest, it got kind of sad when he kept spamming everyone around asking to help him and attack me and Machaka, but nobody just wanted to deal with him.</t>
  </si>
  <si>
    <t>Positive - nice to play in a high level game once in a while, forces you to actually do some testing and thinking. 
Negatives - playing with asshole can sour the experience if you take it too seriously. Luckily I didn't and just enjoyed the show, it was like a free zoo visit.</t>
  </si>
  <si>
    <t>Coinneach MacAilpein</t>
  </si>
  <si>
    <t>1) I have no idea what happened. I had no scouts all game due to being Therodos and getting no scout provinces. I stayed out of fights for most of this time, but not having scouts is such a massive malus in Dominions I did not feel confident taking any fights. I heard stories, but didn't know what to trust, as there were some diplomancers in the lobby. 
2) I was pretty small. I tried to get on land and had some success, but considering my small power level some folks we unreasonably concerned with me. A diplo failure, overall. My research was slow in the beginning, but I teched hard into research items to the point where I had some solid research overall.
3) My strategy of turtling until tartarians and killing someone if I got the chance worked out just fine. The war happened later.
4) I did diplo to get on land and had a decent relationship with Rus that succeeded his sub. This was valuable.</t>
  </si>
  <si>
    <t>I didn't see much of anything. EA Ulm did demolish Mictlan's Ozzie stacks with some neat use of buffed thugs, though</t>
  </si>
  <si>
    <t>Demonsthenes constantly being able to diplo his way out of situations and leveraging his great skill to do it, is always a source of admiration consternation in equal measure</t>
  </si>
  <si>
    <t>No wars</t>
  </si>
  <si>
    <t>1) As mentioned, Demonsthenes' Pan managed to diplo the world into fighting each other after a brief coalition against him. He then started fighting everyone aside from Fomoria, who was fighting me.
2) I was tiny! Research was probably second to Pan, perhaps Ulm. I did get my tarts online, and I fought a fun war against Fomoria on reasonably equal ground, defeating him overall. Unfortunately, I didn't get the chance the finish the job due to a Pan throne meander.
3) Definitely not proactive, I had settled into turtling well and truly
4) No.</t>
  </si>
  <si>
    <t>Not really. Pan's in-army thugs were impressive: they were some extremely killy units. They are hard to get right. They buffed themselves a bit, got army buffs, and then waded into combat with maenads. Their stats were high enough to avoid getting instantly killed, and they weren't quite valuable enough to do the sweaty stuff to try and kill (like geryon's protection or something). 
I personally used small kill quads of Melia to threaten the Fomorian King raiding. I lost sometimes, but he had to respect them as they were vastly more efficient counter thugs than using his SCs. Tarts gave me magic diversity. I used transformation on my hektarides to reduce upkeep, as my cap population was about 1000 by turn 60, so I was always poor.
Luck 2 did not do it for me. I got a few thousand gold in luck events through the game, which was overall not worth it. Perhaps if I went for the pot of gold global...?</t>
  </si>
  <si>
    <t>Sorry, not really</t>
  </si>
  <si>
    <t>I only fought Fomoria, which went pretty well. I over-estimated his ability &amp; aggressiveness in the beginning, which cost me greatly in initiative. As he was attacking me, I thought he would go all in after having most of the game to prepare, so I prepared counter raiders in most provinces to protect against an alpha strike. 
I smashed Fomoria's main army in a battle using massive evocation magic, not a usual Therodos special. After that, he was on the backfoot, even though he got his armis back up and running. He didn't want to fight me after that, which was annoying. I wasn't strong enough to crush him quickly due to being very poor, and having almost nothing other than thousands of ghosts (admittedly, I did have a huge amount of ghosts).
My pretender was an SC that I never really got to use, as he was summoning tarts the whole time: what a waste! In the end, he cast a few spells in the final throne battle with Pan, killed a few guys and got chopped up by the in army thugs. He lasted 2 turns longer than a 0 prot ghost.</t>
  </si>
  <si>
    <t>I went for tarts mainly. I regret it: they are not that effective. They're a late late game tech at best if you have the paths, not something to rush. On my final turn, 4/6 of my tarts were mental, and one was destroying a temple. Very disappointing.
I also went for Evo, which worked well.</t>
  </si>
  <si>
    <t>Terrible stuff. Don't play Therodos in a serious game. I didn't think they were good beforehand and this definitely made up my mind.
The pretender was good as a defensive titan, but I never ended up using him. I had to keep him above ground to cloud trapeeze and I didn't have astral: a big problem for underwater SCs. I wanted to spread my bad dominion around everywhere, but my dom pressure was weak and it barely hit my shores: another UW weakness. I didn't have enough money to buy forts and temples either.</t>
  </si>
  <si>
    <t>In our game it was definitely mostly mechanics. TNN and Pan definitely tried to use their diplo against each other to varying success. Diplo is always useful: I have rarely seen a high level game with a player that wins without meaningful diplo. Though it does happen occasionally (I'm thinking of Arco in particular here)</t>
  </si>
  <si>
    <t>Pan and TNN's schemes against each other did hit the game chat at one point, which was a bit intense briefly. Thankfully it died down quickly and we got back to it.</t>
  </si>
  <si>
    <t xml:space="preserve">Negative. I went into it with low morale because Demonsthenes was in there (who is my opinion is one of the few players that I think I just can't win against, even in quite favourable conditions), and I had the last pick with my favourites chosen or banned. I chose Therodos as a spite pick. Then when I calmed down and realised how bad my pick was, I was futher demoralised.
I did have a fun war with Fomoria, but I am glad the game is over. </t>
  </si>
  <si>
    <t xml:space="preserve">I was forced to be proactive diplomatically, in that I was coalitioned early, when I was extremely strong, but I couldn't actually fight everyone, at least after an early army movement error caused me to lost ~35 White Centaur (killing all of Fomoria's main army, but fighting a coalition, losing 5 turns of cap recruitment before turn 20 is bad no matter how much you kill!). 
I think I discuss most of the strategy in other answers. Overall I was trying to stay a bit behind Ulm, because I felt I'd have a strong matchup against him in the late midgame game, and didn't want to be ahead and thus a coalition target myself. </t>
  </si>
  <si>
    <t xml:space="preserve">I thought of the core of my army as parties of ultra killy Centaur Hierophant(ide) thuglings.
Because I had Slowing/Unholy weapon blesses and a lot of nature gems, the early ones just had one item: a Thorn Staff. With the Pan national discount, they're very cheap, and it has some of the best attack/defense stats among 2-handed early game weapons. I'd do buffs like Quickness and Personal Ironskin on the thuglings to get modest armor, but often skipped proper armor since the plan was to defense tank and avoid fatigue; geared Sidhe Lords were the opponent, and they're going to kill your Centaur thugling in one hit regardless of your protection. Into the midgame, I moved towards dual-wielding Heart Finder Swords, since those could be massed with blood slaves rather than gems.
The other super nasty thing I did was equip Dryad Mothers with Trueshot longbows, scripted to do Swarm, Blessing, fire; I assassinated a fully geared Sidhe Lord prophet that way; the Unholy Weapons bless really shone in that interaction. </t>
  </si>
  <si>
    <t>I was super impressed by two plays by EA Ulm. One was defeating a large army of Quickness/Unholy/Wrath Jaguar Warriors and Ozelotl, plus about 20 mages, using two Banes in a square with like 6 fluffers. 
The second was mutually wiping with a huge Rus army with a couple hundred garbage troops (Dispossessed Spirits, Archers, Warriors in that order), a couple Bane army thugs, and some mages including Curse of Stones and Rigor Mortis. It was super super cool, as I think most observers would have described the Rus army as trash.</t>
  </si>
  <si>
    <t>I spent the first portion of this midgame phase killing TNN, who was already effectively trapped in his Capital. I lost all but 4 turns' production of White Centaur storming the Capital due to everyone getting stuck in the gate with my thuglings in the wrong place, which was a major misplay. So I spent the 20s recovering, and then stormed successfully with better scripted thuglings and Breath of the Dragon. 
The only other war during this period was joining a coalition vs my diagonal neighbor Mictlan, whose Quickness/Unholy/Wrath/resists Ozelotl seemed like an existential risk for my endgame plan. 
I lost almost nothing of value in that war, and gained a dozen seduced mages who broken me into Astral and various blood cross paths, so it went extremely well for me. But it was very slow -- raiding forward with Maenads, then withdrawing with geared Dryads and armies stealthing around, etc -- taking advantage of favorable diplomacy and trying to not show much strength at all to players watching.</t>
  </si>
  <si>
    <t>I was position 1 in all important graphs around turn 50. 
My main diplomacy effort after turn 50 was doing nothing; sometimes all you need to do is avoid interrupting players who are fighting each other when I was certain I was outscaling them.</t>
  </si>
  <si>
    <t xml:space="preserve">I rushed Awaken Forest as my first 9 with only Alt8/Ench8 and most schools lower than 7, which I think is an unconventional choice. It proved decently effective; being able to commit a Pan and two gems in any forest for an instant chaff army really simplifies the territory control game. 
Otherwise it was a fairly straightforward push conquest from a dominant position in terms of army capabilities. </t>
  </si>
  <si>
    <t xml:space="preserve">Ulm got a lot of mileage out of a couple Golems, which I usually experience as pretty easily countered thugs; sometimes an unexpected magic phase attack can do some real damage. 
Mekone's Gorgon was really mean! I didn't quite appreciate just how hard it is to hit one of those with 30 defense, when all your harrassment chaff turns to stone immediately. </t>
  </si>
  <si>
    <t xml:space="preserve">Yeah I / my sub took over the world at a pace of something like a fort per turn during this time. Major casualties only resulted from mistakes (E.g., only some of an army being able to move through a province a Golem captured in the magic phase, or forgetting to ship gems to one of the throne rush armies). White Centaur numbers ranged from 180-200 for the entire time period, and while several Pans were made each turn. </t>
  </si>
  <si>
    <t xml:space="preserve">The main target was Construction 3 very early for Dwarven Hammers from my dormant Pretenders, and then Construction 5 for Dreamstones so I could research quickly despite my Drain 2 scales and hell gold scales. It worked great. Aside from that, I advanced research in a pretty balanced way. 
The main fancy thing I did this game with research is I really tried hard to hide the fact that my research was quite a bit better than one might expect for a nation that had hell scales and been thoroughly trashed in the first couple years. For the entire Mictlan war, I was scripting spells that were a level below what I had access to, so for example doing Wooden Warriors when I already had Alteration 7, and avoiding showing Construction 7 gear for several turns after I got it, just keeping the commanders with such gear stealthed so they were available if I needed to take a major fight with Mictlan.
Meanwhile I was patrolling my capital against scouting so that the Conjuration 6 summons like the Lamia Queen, Kokythiad, and Great Eagles I was getting would not be obvious to casual observers. This is the first time I've tried this sort of passive deception, but I think it's the main "diplomancy" I did this game: Trying to act the part of the hell scales nation who lost all his Sacreds early game and is just economically behind and thus irrelevant. It did help that militarily I was putting all my resources into containing the Quickness/Righteous Wrath/Unholy Weapons Mictlan, which strategically involved keeping my armies stealthy so I could avoid fights where I'd get stomped. Even with my hell bless, like 20 lightly buffed Ozelotl can kill like 50 fairly heavily buffed White Centaur; those were just so incredibly murderous.
</t>
  </si>
  <si>
    <t>The trinity are Punrest, Pundemonium, and Punnihilation! She has the worst scales possible for Pan; I was trying to fit in a strong enough non-incarnate bless to expand quickly with minimal losses before the Slowing/Unholy combination came online to brawl with player armies. In my tests, just doing Unholy would have left me with a decidedly mediocre matchup with Mekone and TNN, but the combination is just devastating on White Centaur.
In Pretender design, I couldn't figure out any imprisoned Pan build that could decisively beat a good imprisoned TNN build in the early game, and lo and behold, TNN ran basically the exact build I'd been testing against! Having seen how well he scripted his elves, I'm pretty sure he'd have killed me if I'd run a traditional imprisoned rainbow. 
This build felt like it has it all: Excellent expansion that could recover fine from the disaster of the Conjurers, strong enough non-incarnate Sacreds to elf an opponent before the incarnate bless came online, an incarnate bless that is dominant early and incredibly strong all game, early infrastructure bought with gems (I had 4 fortresses on turn 13 or so) such that I could put all my early game gold into Minotaurs and Centaur Warriors to give me overwhelming raiding pressure, huge numbers of freespawn Maenads for siege chaff and distraction chaff for more elite troops, and then a midgame powered by research boosters and massed thuglings that could be incredibly killy while being very hard to counter-thug, because they have so much defense and so much offensive advantage with quickness + slowing weapons.
The main flaw is I didn't spend enough time testing fort-storming, so had a rough time with everything getting stuck in a gate.</t>
  </si>
  <si>
    <t xml:space="preserve">Diplomacy was important but it was gameplay that defined what diplomacy was possible. I only survived the early game anti-top-player coalition because I had an incredibly front-loaded build focused only on thriving until the midgame, and outplayed opponents in the early game wars well enough that I remained strong . 
</t>
  </si>
  <si>
    <t>I got coalitioned hard in the early game. After surviving that experience in part through losing my army fail-storming the TNN capital around turn 24, diplomacy centered around a Rus proposal that Ulm help him vs Mictlan, which went sufficiently badly that Rus and Ulm hell warred for the rest of the game, and Rus invited Mictlan to join him vs Ulm. 
I was able to turn a big defeat of Ulm by Mictaln into diplomacy where I helped Ulm kill Mictlan, with minor interference from the rest of the lobby.</t>
  </si>
  <si>
    <t>It was a blast. Probably my favorite game of Dominions since the dom5 finals.</t>
  </si>
  <si>
    <t>Turn 10+: stuck in cap defense; no hope of winning after turn 15 or so, no hope of surviving after turn 25 or so.</t>
  </si>
  <si>
    <t>Good early map reading by Pan. Saw opportunity, seized it well.</t>
  </si>
  <si>
    <t>Defensive war vs Pangea, lost hard.</t>
  </si>
  <si>
    <t>No time to research much</t>
  </si>
  <si>
    <t>TNN looks really fun. But super huge vulnerability to Unholy Weapons makes it a very dubious choice for a tourney. I don't see any way to go around this at the moment, and the bless is not a narrow TNN counter, it's a strong bless that can be used vs most EA nations and thus should be picked often.</t>
  </si>
  <si>
    <t>Both are very important, probably equally, although tactical/mechanical gameplays feel a lot more rewarding.</t>
  </si>
  <si>
    <t>No drama</t>
  </si>
  <si>
    <t>Sad I didn't get to play my nation. Should be more careful next time when playing vs high mobility nations.</t>
  </si>
  <si>
    <t>Hashashiyyin</t>
  </si>
  <si>
    <t>I didn't find an early war so I was behind the leaders economically. But I had magic graphs and knew my research was well ahead of others. I was also on pace to launch have a huge blood scaling by about t40.
I was looking to instigate a coalition war against Gath which would buy me time and eliminate the biggest threat. I was hopeful the diplo would work out since Gath was clearly a far bigger danger than me.
However instead I ended up getting dogpiled by most of the map (see the wars section)</t>
  </si>
  <si>
    <t>Gath defeated my final hail mary play with 25 sibyls casting magic duel which was kinda cool, it was a costly commitment but it secured his position by decisively ending the war.</t>
  </si>
  <si>
    <t>I was planning to start a coalition against Gath, but they started the war instead (around t30). This war was decided basically entirely by weird diplo behaviour rather than mechanics, as within a few turns I found myself being attacked by almost the entire map, giving Gath a huge amount of breathing space to coast towards their eventual win.
Piconye planned to joined Gath from the start. Vanheim saw the issue (at first) and declared war on Piconye.
At this point Ery declared on me. They did offer to join my side instead in exchange for several valuable provinces. It was frustrating to be extorted for the favour of them acting in their own best interest. I refused, hoping to take advantage of Gath's passivity to get some quick wins against Ery and force them to abandon the extortion. However I didn't get the time I was relying on to execute this plan as Vanheim and Piconye ended their war and declared on me. After a couple of turns of 1v4 I had taken too many losses to have a viable chance of winning.</t>
  </si>
  <si>
    <t xml:space="preserve">From T50+ I survived because Gath decided it was to their benefit not to take my cap, and they gave me some help to ensure Piconye couldn't take it either. But I didn't have a chance of winning
</t>
  </si>
  <si>
    <t>n/a</t>
  </si>
  <si>
    <t>Evo 5-&gt;Const 7 -&gt; Alt 7 -&gt; Blood 7
I was prioritizing Fallen Angels. Const7 was required for boosters. I had originally planned to be even greedier and go B7 before Alt7.
This was enormously greedy and reflected my lack of experience in closely fought midgame situations. From T30-35 I was in a position where I had a huge tech lead but no actual combat-ready techs that were creating usable advantages.
I think my position could've been vastly better if I had gone for a much later blood transition and leaned more into gem summons, something like Alt7-&gt;Conj6-&gt;Evo7-&gt;Ench7</t>
  </si>
  <si>
    <t>I think it might've been better to play a faster-paced nation with a strong sacred. The nations that took an early cap fully controlled the initiative of the rest of the game.
I think my pretender build was a bit bad. Reinvig bless didn't have a lot of value relative to what I gave up. If I could go back I would take a Virtue with much bigger scales.
If I had been able to practice expo a bit more maybe I'd have got away without an expander and could go an imprisoned/dormant immobile with strong scales and paths (that said I had some really hard provs and was glad to have the expander)</t>
  </si>
  <si>
    <t xml:space="preserve">At least on my end, from t35 or so onwards the diplo went so badly that no mechanical performance could have saved me. OTOH if I had perfect tech pathing and mechanics, I could have quickly killed Ery and that would have completely changed the situation I was working with. I would rate them about 50-50 overall.
</t>
  </si>
  <si>
    <t>There wasn't any real drama</t>
  </si>
  <si>
    <t>It was (at times) fun and I learned a lot
The effort and mental investment was a bit high, so I would be hesitant to play "competitive" Dominions again</t>
  </si>
  <si>
    <t>Can't remember, around 30</t>
  </si>
  <si>
    <t xml:space="preserve">My plan failed, Ys too strong. He used guard commander and spammed illusions, meaning even ffrozen heart was utterly ineffective. Morvarchs continue to be utterly broken. </t>
  </si>
  <si>
    <t>no everything failed against the morvarchs</t>
  </si>
  <si>
    <t>just Ys, I died</t>
  </si>
  <si>
    <t>N/A</t>
  </si>
  <si>
    <t>Nothing was effective vs Ys. Usually they are one of the first to be banned for a good reason.</t>
  </si>
  <si>
    <t xml:space="preserve">It's possible that an octopus with S10 spamming shockgrasp shields and soul slay might have worked. </t>
  </si>
  <si>
    <t>since we were the only ones UW, diplomacy was relatively unimportant.</t>
  </si>
  <si>
    <t>I made a gamble and lost, no shame in it. Still enjoyed it though, but the whole tournament was so intense that I took a break from Dom6 afterwards (I was also in Boz's 80 player game at the same time, which was also a massive pain)</t>
  </si>
  <si>
    <t>Turn 75</t>
  </si>
  <si>
    <t>I had killed r'lyeh and was in the process of getting diplo to kill Machaka.</t>
  </si>
  <si>
    <t>I spotted a rare indie site that gave me the Howl level 9 construction artifact and then grabbed it and used it for most of the game.</t>
  </si>
  <si>
    <t>Vanheim pulled a maneuver where he attacked from stealth into a province that I was controlled and in doing so pushed the army back into that province- splitting my stack and making my main army ineffective- I did not realize that stealth attack armies could push armies back so that was neat, but in a sad way.</t>
  </si>
  <si>
    <t>I had killed R'lyeh before turn 20, turn 20-50 I killed machaka with Muspelheim, and then killed Vanheim with Muspelheim as well- Unfortunately Vanheim gave up all pretense of defense to all in vs me in my cap, and defending that knocked me down to the lowest position between the three late game survivors (Arco, Muspel and Myself)</t>
  </si>
  <si>
    <t>By the endgame, Arco, Muspel and I were all relatively the same size, however Muspel had a lead in gem-wealth because I think they did not have to actually spend as many gems and had lost very few sacreds in their wars, while Arco and I were battered. Late game I was attacked by Arco, and he managed to raid the majority of my provinces- Which made him the largest. 
We agreed to peace and fight Muspel together- but he immediately betrayed me and I lost the majority of my armies in that betrayal knocking my relevancy out of the game. 
I made a last-ditch attempt to take a throne via Lost Land in the hopes that I would be able to sit on 4 thrones and use Iron Walls + Immaculate Walls + Lost Land to stay on 4 thrones and get a victory via tiebreak but was unable to take the 4th throne.</t>
  </si>
  <si>
    <t>Whole thing was a dramatic diplomacy nightmare and I basically all-inned on Arco as payback for his betrayal- But the 1st and 3rd most powerful nations teaming up against the 2nd most powerful is not very exciting.  It was fun to use Lost Land and Break the Seal though- you don't see those very often.  (Break the Seal actually gives so much death income and so many troops that it might be worthwhile in casting the spell earlier in other games) I also think its interesting how well Illusory Army works against Vortex thugs.</t>
  </si>
  <si>
    <t>I actually thought that Arco's original raid on my provinces was a very good decision and he was able to put himself into a lead position temporarily- but by removing my ability to win the game entirely with a betrayal it resulted in me basically king-making Muspel. I think if he had accepted the originally agreed upon deal of some of my provinces back in return for 2v1ing Muspelheim the game could have been anyones, and likely would have continued to the turn limit.</t>
  </si>
  <si>
    <t xml:space="preserve">The tail end of Vanheim's war did not go well for me- I nabbed a throne and a capital, but in return I had to fight his entire army while Muspelheim was able to grab everything else at little cost to him. He even built a bunch of stealth gear from a final castle to send into my capital </t>
  </si>
  <si>
    <t>Early Game: Conjuration for Elementals and Wights, then Thaum for the national site search spell, then enchantment for Rigor and Grip.</t>
  </si>
  <si>
    <t>Would have taken the Demilich for more mobility and use in battle. Should have made sure to get at least one early game cave system- I got them eventually but it was too late to really use them to their full extent.</t>
  </si>
  <si>
    <t xml:space="preserve">Diplomacy was really the bread and butter. Every war I went into except for my first was a 2v1, and my failures in diplomacy got me knocked out of game-lead (From Vanheim deciding to all-in me) and then raided to death (from me angering Arco with a global steal)
The fact that Muspelheim convinced me to steal (and paid for half of) Arco's global, resulting in his attack on me that ended the 3 person stalemate, is not lost on me. </t>
  </si>
  <si>
    <t>Vanheim sending 100% of his stuff vs me instead of defending his lands from muspel was really disheartening and I think it really messed up the gamestate, I still don't understand why he did it. I offered him 100+ gems and an alliance vs Muspel and he refused to take it, and then just died entirely on my capital- but it cost me 100+ gems to defend and many turns while Muspelheim was able to absorb almost his entire nation- I think he would have been able to reasonably defend and make a peace offer with either of us if he had actually attempted to defend his lands instead of just gathering everything into a doomstack and charging my capital- If he had attacked my doomstack for instance, or used it to raid or defend Muspelheim. 
Arcos stuff was annoying, but I got more annoyed that he took it so personally that I was mad at him for his betrayal- What did he expect? 
To clarify- Arco attacked me (for legitimate reasons- I stole a global from him after encouraging him to cast it) and then started losing a lot of troops to Muspelheim. He asked me to fight Muspelheim in a 2v1 since it seemed Muspelheim was the stronger nation, in return I'd get around 75% of my provinces back and he'd stop raiding me- we organized troop movements so we wouldn't bump. But he used that info to instead wipe every remaining thug and troop I had off the map, resulting in around 200+ gems and 10-15k soldiers removed, as well as the vast majority of my unforted provinces. Three turns later he asked me again to 2v1 vs Muspelheim again, and I told him if he gave me a throne that I was on so I at least had a chance to maybe win, then I would help him vs Muspelheim, and if not I would use whatever remaining power I had to make sure he lost (and Muspelheim won).  This resulted in Arco's player getting very personal in game chat and in DMs, but like... What did he expect?</t>
  </si>
  <si>
    <t>Whole thing was kind of stressful- The diplo felt really unfavorable, and the game went on too long. I wish the format was more similar to how round 1 went- Though I think that instead of a 5 player circle it should be a 6 player circle, so you essentially have three 1v1s that end in a 3 person ffa.</t>
  </si>
  <si>
    <t>1) T20 to T50, I finished off Shinu, and then vultured into Phaeacia. Phaeacia had been in an early war with Jotun, and was backstabbed by Tien Chi just as they started to siege Jotun's cap down. Phaeacia sent the Titan back to deal with TC, the turn Jotun decided to break siege, and barely lost. If the Titan hadn't left, Phaeacia would've won that battle, and perhaps the game.
Since Phaeacia was an existential threat given the pond strategic map, I started counting down the NAP after that loss. Joining a 2v1 on the side of the 2 didn't seem sporting, but I wanted to make sure Phaeacia didn't win. 
It turns out, they probably would have if I hadn't joined. The Titan at this point was running around just wiping armies, beating both TC and Jotun stacks while I nibbled at the corners.
Eventually, Na'ba attacked TC, and TC had to retreat. By turn 50, I had conquered Phaeacia up through the cap to be the 1st 3 cap nation.</t>
  </si>
  <si>
    <t>I think during this period I had the luxury to commit just what was needed to win the wars I was in. I didn't need to use Maximus at all during this period. He stayed in the ovens making hammers/bluecaps for most of turns 20-30.
I managed to magic duel the Shinu pretender on T23 with the 1st acolyte I attempted to Magic duel with. The other one picked up a dragon pearl (from the Shinu hero, that had died to PD the turn before).
I eventually raided 1PD with the Pearl guy (Dreagol) and a W2 arch Theurg (Smeagol) to transfer the pearl to the W2 and get a W3. The W3 then cast Sea Kings Court, to give me the ability to siege the Phaeacia pond fort.
That Sea King become a thug who mostly did nothing, until he ultimately out-dueled a Tart on the last turn of the game.</t>
  </si>
  <si>
    <t>I was incredibly impressed by the Phaeacia player. Their use of the Titan to throw off aggression and defend their homeland was truly inspired.
They got super unlucky in trying to kill the vulturing Nid monolith, dying to infinite longdead horsemen who interrupted the Strength of Gaia cast in slot 2 (Iron Will slot 1). 
They were using draconians/sea trolls as the mageball bodyguards to great effect. The Phaeacia build and execution was by a wide margin the best I've seen Phaeacia played, and inspired me to make sea trolls!</t>
  </si>
  <si>
    <t>From 20-50, I just was on the + side of the xv1s vs Shinu and Phaeacia. Around T50, Jotun, Machaka, and Nid ended their NAPs with me as I had scaled very well at that point.</t>
  </si>
  <si>
    <t>At T51, the game was a 3-way race. Pythium, Machaka, and Nid were the powers, with Na'ba/Jotun as minor powers. 
The question in the 3 horse race is who's going to be the 1 in the 2v1. At first, it was me. I was the subject of a grand spider elfing on Turn 50, with Nid attacking the same turn and Jotun also issuing attack orders.
Nid had a very bad attack angle, only having 2 border provinces. 
Jotun also didn't have a great angle, having to walk along the Phaeacia lake towards Phaeacia itself.
My plan was to counter raid Machaka, hold off Nid, and punch Jotun so hard they would either die, or peace out. The 2nd turn of the Jotun war, I magic phase gem baited their main army + magic dueled all the astral out of it. I had also mind-hunted the pretender, and magic-phase enslaved minded a fully kitted skratti thug. I also had a plan to raid/siege/one turn crack some forts, and just really bring the pressure. Jotun decided to peace out at that point.
I then decided to focus on Nid while continuing to hold Machaka off in the raiding game. I ended up peacing out for a fort + the caves under it, to get back to a 1v1 with Machaka.
With the 1v1 again, I turned the tides vs Machaka and started pressuring them. 
Right at the 'wrong' moment, Nid invaded Machaka and ended their NAP with me. This was the wrong moment for Nid, because Machaka and I hadn't yet had the big army battle. Machaka was definitely dead at this point, since they definitely couldn't fight both of us. Machaka peaced out with me to go fight Nid, who had stabbed them so brutally when they were down.
The final war with Nid was incredibly tough, and I felt like I lost basically all the battles, but ended up managing an unlikely surprise end-around using a magic-phase S1 spectral mage thug to secure a lab, gateway'd an army in, then jumped across a Jotun province with high map move mages to one turn pop the 6th throne + magic phase summoned arch angels and stormed with Nid not fully realizing how much stuff was there.</t>
  </si>
  <si>
    <t>A few things:
1) Spectral mage thugs were very effective. Enlarge spell doesn't work, but the Amulet of Giants does.
2) Angels are really, really good. Angels of the host particularly, when buffed with Shroud of Bewilderment + quickness + all the other things just go ham.
3) Revenant + crystal matrix = darkness caster. Nid didn't have low light, so that one revenant may well have won the game. Pythium so cool being able to take random 1 path mages and cast big spells with them.</t>
  </si>
  <si>
    <t>Both Nid and Machaka played absolutely spectacular games. Nid really felt like the final boss, and Machaka and I battled hard before they were stabbed in the back by Nid. I think I had them, but we never did get that big army battle and he had some tech that I wasn't expecting so who knows what would've happened had it rolled.</t>
  </si>
  <si>
    <t>See above.</t>
  </si>
  <si>
    <t>I ended up going for all the 8s basically. I think Ench8 felt the most impactful, for Army Regen + the fends.</t>
  </si>
  <si>
    <t>The built felt spectacular.
Right at the end Maximus + friends wiped the Jotun main army on a gem bait play that worked all too well (Maximus had a ring of returning!). It was just Rain of Stones + an arch Theurg casting Solar Brilliance, and Jotun had too many longdead.</t>
  </si>
  <si>
    <t>I think everything matters in Dominions, but this one diplo mattered a bunch. Nid probably could've won had they waited one turn before attacking Machaka.
I think it's important to be flexible and take the opportunities that you're presented with.</t>
  </si>
  <si>
    <t>This game felt like Dominions at its best to me. Really fun big battles that turned on a knife's edge.</t>
  </si>
  <si>
    <t xml:space="preserve">1.) Major powers after turn 40 were Muspel, Arco, and Agartha.
2.) Me (Muspel) was at or near top of the score graphs from around turn 20 onwards. Research was middle of the packish for most of the game.
3.) Strategy was rely on bless early, expand aggressively, and then attack someone. Get big early and build infrastructure. Then transition to wight titans and start relying on magic to support sacred giants.
4.)Yeah I was proactive in diplomacy in discord etc.
</t>
  </si>
  <si>
    <t>I killed Na`BA
I got myself in 1vs2 war with pos 2-3? players</t>
  </si>
  <si>
    <t>I used Skelly Spam to Kill Agartha ~200 gem army with ~60 Sentinels and ~100 Olms, that was cool</t>
  </si>
  <si>
    <t>Ys fighting off 3vs1</t>
  </si>
  <si>
    <t>Fought Shinu and Agartha. Some decent counter-raiding from me, but tough position</t>
  </si>
  <si>
    <t>My research was pretty weak</t>
  </si>
  <si>
    <t>Didn't get enough resources to do any of that</t>
  </si>
  <si>
    <t>Was too dead to notice</t>
  </si>
  <si>
    <t>Ongoing war with Shinu and Agartha</t>
  </si>
  <si>
    <t>Darkness + Rigor Mortis + Relief.  Self explanatory</t>
  </si>
  <si>
    <t>I liked my nation pick. Could have played them better tho</t>
  </si>
  <si>
    <t>50/50</t>
  </si>
  <si>
    <t>Shinu asked me to help her fight Agartha who just declared on her.
I was thinking about attacking Shinu as well and told her just that.
I asked for 5? provinces in order to help her fight Agartha. Given her refusal would mean death for her I think it was fair
She agreed, I declared on Agartha
Shinu proceed to go behind my back and peace out with Agartha without letting me know.
Found out about that, got mad
Shinu defended her actions by stating "You tried to gauge me of my territory I don't owe you anything."
I apologized to Agartha and propose we kill Shinu as he intended, but at that point both Shinu and Agartha decided to kill me, lol
I'll never help other nation unless we put it in "blood" that they can or can't do X things when we fight same enemy. Learned my lesson</t>
  </si>
  <si>
    <t>Meh
I think maps (Ys) was most competent player and should have won. Pythium made many mistakes and only won because of the strength of his nation. Nothing against the player, but pretty sure he would have lost if played different nation</t>
  </si>
  <si>
    <t>Aggressively claimed shore and then allied with UW against mutual neighbor.  Played defensively vs Hellbless while expanding aggressively.</t>
  </si>
  <si>
    <t>Early on Smite communion held off hellbless with minimal research.  Took advnatage of low interest in globals to secure gem income</t>
  </si>
  <si>
    <t>Crone drop winds of death neutrered almost every scales army</t>
  </si>
  <si>
    <t>Conquest of my fisrt neighbor Pyrene.  Huge defeat at first, managed to use resources advantage to regroup and attack again with higher research for clean victory 2nd time</t>
  </si>
  <si>
    <t>Locked in endless grind with Shinu, who gave up hope of victory but was able to crush my scales armies and hold thrones til last minute.  Other major competitor was locked in combat with my frienemy Ys.  Little direct conflict between top 2 players.  Gave away a throne at one point to secure alliance with Ys</t>
  </si>
  <si>
    <t>Incredible indestrucible Lich cast Soul Drain + Phoenix Pyre + Howl + Meteor shower routed massive elite army from Agartha</t>
  </si>
  <si>
    <t>Last minute backstab by Ys gave them a shot at taking my phone and defending another player from claiming victory.  From a solid 3rd place had a chance at winning in last turn.</t>
  </si>
  <si>
    <t>Endless grind vs Shinu.  Finally turned when pearls from Nexus turned into monthly Angel attack every turn.</t>
  </si>
  <si>
    <t>Thauma for Soul slay &gt; enslave mind.  Then Ench for Stellar focus &gt; astral nexus</t>
  </si>
  <si>
    <t>nation seems very strong, nothing game breaking but good options at every stage.  Grand Communion mechanic gives a simple end game plan</t>
  </si>
  <si>
    <t>Diplomacy is at least as important as all the game play combined.  Diplomacy was influenced by gameplay though, being in a strong position can be leveraged to get people to work with you.</t>
  </si>
  <si>
    <t>very early rush from one player led to mutual destruction</t>
  </si>
  <si>
    <t>Positive, every player fought to the death even when victory was out of reach, resistance strongly impacted game state throughout the game.</t>
  </si>
  <si>
    <t>I don't recall but should be around turn 50?</t>
  </si>
  <si>
    <t>Muspel is running away with the game and Agar is doing the diplo in a way that favors Muspel a lot. Acro seems to be also somehow persuaded to join their side and fighting all other remaining players at the same time. These 3 players are wiping out the rest of the world and we don't have a good answer to that.</t>
  </si>
  <si>
    <t>Not really much except an Agar focused plan. If I successfully took the Agar's cap then things probably can be different. Unfortunately it failed. It was a high risk move in the first place, but there aren't many other choices.</t>
  </si>
  <si>
    <t>The Acro player is really surprising me by winning the 1 vs 2. And what surprised me more is they even have the capacity to attack me. This is really impressive.
The diplo power of the Muspel player is also really impressive, they managed to get 2 other players on their side despite they are running away with the game. Which put them in a very solid position to win the game.</t>
  </si>
  <si>
    <t>Besides the vulture, all my wars did not go very smoothy. The first real war is Van vs Fomo + Caeluem. Acro told me he will also join, but he joined in a very bad way and did not really leave me the land I want to take, at the same time Muspel and Agar is rolling over Machaka. So I decided to peace out this war and secured the golden throne from Machaka so it is not taken by Muspel. I also tried to persuade the Acro player in peacing out this war and focus on the Agar + Muspel treat, however the Acro player is not very interested in this proposal.</t>
  </si>
  <si>
    <t>I was trying to process into late game via a solid position and balancing the power of other players at the same time. Agar's decision in allying with the running away Muspel called for some change. And the Muspel player managed to get Acro also on their side effectively end the game for the other players.</t>
  </si>
  <si>
    <t>I'm probably already defeated by turn51.</t>
  </si>
  <si>
    <t>My research splited towards fighting twice born muspel jarls (soul slay) and Agar army (wraithful sky). For Van it was fairly tough. I probably should fully focus on Evo 6 or Enc 6 first so I can destroy Agar's main force, and try to tie out Muspel with raidings along my coast.</t>
  </si>
  <si>
    <t>I feel very comfortable with the build part. It served me well.</t>
  </si>
  <si>
    <t>The diplo part definitely decided the entire flow of the game. It would be really impressive if the Acro player was able to win this game by defeating the Muspel Agar alliance in the end.</t>
  </si>
  <si>
    <t>Overall it is a very impressive game. The fighting skill that the Acro player brought up is really impressive. The diplo capability of the Muspel player is also surprising me. I really wonder how the Acro player managed to fight all those 1 vs 2 wars.
The main negative part comes with the Agar player tried to hurt my reputation with lies in the public channel. I spent lots of time in clarificate the situation to defend myself. While I have some guessing on the intention of these lies, I'm not fully sure so I don't want to talk too much here. But to me these conversations are really a waste of time.</t>
  </si>
  <si>
    <t>***_QUESTIONS_HERE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</si>
</sst>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Calibri"/>
      <family val="2"/>
      <scheme val="minor"/>
    </font>
    <font>
      <b/>
      <sz val="11"/>
      <color theme="1"/>
      <name val="Calibri"/>
      <family val="2"/>
      <scheme val="minor"/>
    </font>
    <font>
      <sz val="11"/>
      <color theme="1"/>
      <name val="Calibri"/>
      <family val="2"/>
      <scheme val="minor"/>
    </font>
    <font>
      <sz val="11"/>
      <color rgb="FFFF0000"/>
      <name val="Calibri"/>
      <family val="2"/>
      <scheme val="minor"/>
    </font>
    <font>
      <sz val="11"/>
      <color rgb="FF00B0F0"/>
      <name val="Calibri"/>
      <family val="2"/>
      <scheme val="minor"/>
    </font>
    <font>
      <sz val="11"/>
      <color rgb="FF1F1F1F"/>
      <name val="Arial"/>
      <family val="2"/>
    </font>
    <font>
      <sz val="8"/>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alignment vertical="center"/>
    </xf>
    <xf numFmtId="0" fontId="2" fillId="0" borderId="0">
      <alignment vertical="center"/>
    </xf>
  </cellStyleXfs>
  <cellXfs count="8">
    <xf numFmtId="0" fontId="0" fillId="0" borderId="0" xfId="0"/>
    <xf numFmtId="0" fontId="1" fillId="0" borderId="0" xfId="0" applyFont="1"/>
    <xf numFmtId="0" fontId="2" fillId="0" borderId="0" xfId="1">
      <alignment vertical="center"/>
    </xf>
    <xf numFmtId="0" fontId="0" fillId="0" borderId="0" xfId="0" applyAlignment="1">
      <alignment vertical="center"/>
    </xf>
    <xf numFmtId="0" fontId="3" fillId="0" borderId="0" xfId="0" applyFont="1" applyAlignment="1">
      <alignment vertical="center"/>
    </xf>
    <xf numFmtId="0" fontId="4" fillId="0" borderId="0" xfId="0" applyFont="1" applyAlignment="1">
      <alignment vertical="center"/>
    </xf>
    <xf numFmtId="0" fontId="0" fillId="0" borderId="0" xfId="0" applyAlignment="1">
      <alignment wrapText="1"/>
    </xf>
    <xf numFmtId="0" fontId="5" fillId="0" borderId="0" xfId="0" applyFont="1" applyAlignment="1">
      <alignment vertical="center" wrapText="1"/>
    </xf>
  </cellXfs>
  <cellStyles count="3">
    <cellStyle name="Normal" xfId="0" builtinId="0"/>
    <cellStyle name="Normal 2" xfId="1" xr:uid="{725DDBF8-5FBD-447F-82A5-15E1FF1B7F2D}"/>
    <cellStyle name="Normal 3" xfId="2" xr:uid="{EAF91002-3F4A-466C-9D92-9E90133ADB28}"/>
  </cellStyles>
  <dxfs count="63">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Medium2" defaultPivotStyle="PivotStyleLight16">
    <tableStyle name="TableStylePreset3_Accent1" pivot="0" count="7" xr9:uid="{5EDF64C5-731E-43A0-9463-28F25050FA78}">
      <tableStyleElement type="wholeTable" dxfId="62"/>
      <tableStyleElement type="headerRow" dxfId="61"/>
      <tableStyleElement type="totalRow" dxfId="60"/>
      <tableStyleElement type="firstColumn" dxfId="59"/>
      <tableStyleElement type="lastColumn" dxfId="58"/>
      <tableStyleElement type="firstRowStripe" dxfId="57"/>
      <tableStyleElement type="firstColumnStripe" dxfId="56"/>
    </tableStyle>
    <tableStyle name="PivotStylePreset2_Accent1" table="0" count="10" xr9:uid="{2D27F6C0-6ABC-46B4-A304-7C08CAEB50A3}">
      <tableStyleElement type="headerRow" dxfId="55"/>
      <tableStyleElement type="totalRow" dxfId="54"/>
      <tableStyleElement type="firstRowStripe" dxfId="53"/>
      <tableStyleElement type="firstColumnStripe" dxfId="52"/>
      <tableStyleElement type="firstSubtotalRow" dxfId="51"/>
      <tableStyleElement type="secondSubtotalRow" dxfId="50"/>
      <tableStyleElement type="firstRowSubheading" dxfId="49"/>
      <tableStyleElement type="secondRowSubheading" dxfId="48"/>
      <tableStyleElement type="pageFieldLabels" dxfId="47"/>
      <tableStyleElement type="pageFieldValues" dxfId="46"/>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129C177-E66B-40A9-B710-992864C66862}" name="Table1" displayName="Table1" ref="A1:AR55" totalsRowShown="0" headerRowDxfId="45" dataDxfId="44">
  <autoFilter ref="A1:AR55" xr:uid="{2129C177-E66B-40A9-B710-992864C66862}"/>
  <sortState xmlns:xlrd2="http://schemas.microsoft.com/office/spreadsheetml/2017/richdata2" ref="A2:AR55">
    <sortCondition ref="J1:J55"/>
  </sortState>
  <tableColumns count="44">
    <tableColumn id="1" xr3:uid="{10FAF3DC-11DA-4168-9B5A-851CE9BC5BF1}" name="Player" dataDxfId="43"/>
    <tableColumn id="42" xr3:uid="{FA685216-84D4-4284-AE09-B12916C533D0}" name="Nation" dataDxfId="42"/>
    <tableColumn id="43" xr3:uid="{E998F55C-BEA4-477D-B88B-155C94E0E19A}" name="Age" dataDxfId="41"/>
    <tableColumn id="44" xr3:uid="{515BEA50-8762-45D5-A8D7-45BB40954045}" name="Game" dataDxfId="40"/>
    <tableColumn id="45" xr3:uid="{4DBDFE10-757E-4F6A-A383-C21BA4C2E016}" name="Pretender Chassis By Player" dataDxfId="39"/>
    <tableColumn id="46" xr3:uid="{9A3DEA1B-2100-4733-9A09-685903D8DF6F}" name="Pretender_Status" dataDxfId="38"/>
    <tableColumn id="47" xr3:uid="{E6D20A99-7E8E-424C-A888-CDA686B7FAFD}" name="Paths" dataDxfId="37"/>
    <tableColumn id="48" xr3:uid="{59797905-FB3A-464B-883E-94A8859911A1}" name="Scales" dataDxfId="36"/>
    <tableColumn id="49" xr3:uid="{49CC7544-FF6D-4848-8B32-94E56DB51959}" name="Blesses" dataDxfId="35"/>
    <tableColumn id="50" xr3:uid="{05AD4CF8-1209-4CB0-8A61-CCBC4AB797B2}" name="Winnertag" dataDxfId="34"/>
    <tableColumn id="2" xr3:uid="{FBC6101B-26EC-4327-AE0A-DB0168D6A44A}" name="Survey_1_Question_2" dataDxfId="33"/>
    <tableColumn id="3" xr3:uid="{7E9B138F-446B-4ED9-8420-8B5FDF6F7F95}" name="Survey_1_Question_3" dataDxfId="32"/>
    <tableColumn id="4" xr3:uid="{31B754B7-AFCB-4A4F-9886-6A7E6AA60A3A}" name="Survey_1_Question_4" dataDxfId="31"/>
    <tableColumn id="5" xr3:uid="{D1B925D7-4CEA-4BBF-9094-4F7DB88CE5E8}" name="Survey_1_Question_5" dataDxfId="30"/>
    <tableColumn id="6" xr3:uid="{721C736F-8FC3-491E-A337-E0DF5CD38321}" name="Survey_1_Question_6" dataDxfId="29"/>
    <tableColumn id="7" xr3:uid="{030F670B-4178-40BD-9157-3DEBFB3D99E5}" name="Survey_1_Question_7" dataDxfId="28"/>
    <tableColumn id="8" xr3:uid="{CF2F7FF1-15F5-45DE-9CAB-CE82A09269EB}" name="Survey_1_Question_8" dataDxfId="27"/>
    <tableColumn id="9" xr3:uid="{DA19B8B8-CDC4-48B1-9B1A-BED0957ACE24}" name="Survey_1_Question_9" dataDxfId="26"/>
    <tableColumn id="10" xr3:uid="{46F04AFD-C6C1-421D-AB92-1A061BD68061}" name="Survey_1_Question_10" dataDxfId="25"/>
    <tableColumn id="11" xr3:uid="{79BC3E91-2AA8-492E-906E-9621C6697965}" name="Survey_1_Question_11" dataDxfId="24"/>
    <tableColumn id="12" xr3:uid="{BF500279-5BC8-4573-B92D-24B2193F4E07}" name="Survey_1_Question_12" dataDxfId="23"/>
    <tableColumn id="13" xr3:uid="{255521F7-5EF9-44D3-848E-53B1F5C81259}" name="Survey_1_Question_13" dataDxfId="22"/>
    <tableColumn id="14" xr3:uid="{BAF60208-6721-4935-826B-BEF264D17F88}" name="Survey_1_Question_14" dataDxfId="21"/>
    <tableColumn id="15" xr3:uid="{905A0D56-96A6-4F26-8815-A4047079DAE1}" name="Survey_1_Question_15" dataDxfId="20"/>
    <tableColumn id="16" xr3:uid="{64896BB1-FFF9-40E4-8517-5594E4404F83}" name="Survey_1_Question_16" dataDxfId="19"/>
    <tableColumn id="17" xr3:uid="{DA442256-A13D-488F-A90D-71556231CC8C}" name="Survey_1_Question_17" dataDxfId="18"/>
    <tableColumn id="18" xr3:uid="{6FE809B8-D1F9-429B-8CE5-67AD71292F4E}" name="Survey_1_Question_18" dataDxfId="17"/>
    <tableColumn id="19" xr3:uid="{BE63D7C1-4A69-4585-A902-C86A0B7FB045}" name="Survey_1_Question_19" dataDxfId="16"/>
    <tableColumn id="20" xr3:uid="{11B88052-EB3A-436C-8624-616A289E37B5}" name="Survey_1_Question_20" dataDxfId="15"/>
    <tableColumn id="21" xr3:uid="{EF59BD87-2239-4996-B182-994D6DFAA665}" name="Survey_1_Question_21" dataDxfId="14"/>
    <tableColumn id="22" xr3:uid="{B70A755E-9BBD-4A7A-8ABD-04B332058EF4}" name="Survey_2_Question_1" dataDxfId="13"/>
    <tableColumn id="23" xr3:uid="{9100C270-6BDC-41B4-8D4E-E7BFED31B20C}" name="Survey_2_Question_2" dataDxfId="12"/>
    <tableColumn id="24" xr3:uid="{4F64919A-A652-4099-B8E7-0A574D99D31F}" name="Survey_2_Question_3" dataDxfId="11"/>
    <tableColumn id="25" xr3:uid="{0EA2ABBB-DF3A-4439-878A-07AE5ED92BEE}" name="Survey_2_Question_4" dataDxfId="10"/>
    <tableColumn id="26" xr3:uid="{27A30E76-4E76-4881-80C2-03C27A61C6ED}" name="Survey_2_Question_5" dataDxfId="9"/>
    <tableColumn id="27" xr3:uid="{6CF73ADF-2B80-4FAD-9463-DE9F273E25C6}" name="Survey_2_Question_6" dataDxfId="8"/>
    <tableColumn id="28" xr3:uid="{47B85E30-EEC5-41AE-830D-4B44006A4506}" name="Survey_2_Question_7" dataDxfId="7"/>
    <tableColumn id="29" xr3:uid="{D9B45B6A-8B7F-47ED-A451-900305985371}" name="Survey_2_Question_8" dataDxfId="6"/>
    <tableColumn id="30" xr3:uid="{7B24CD61-3A66-413A-BC98-68E784DD84D1}" name="Survey_2_Question_9" dataDxfId="5"/>
    <tableColumn id="31" xr3:uid="{EB8C7503-3F26-47C7-AF28-8973EAFE4A4C}" name="Survey_2_Question_10" dataDxfId="4"/>
    <tableColumn id="32" xr3:uid="{430D0A68-9018-4E7B-8C21-6CA2DFF14C61}" name="Survey_2_Question_11" dataDxfId="3"/>
    <tableColumn id="33" xr3:uid="{CB102607-0744-485B-823E-66B20FF7AB50}" name="Survey_2_Question_12" dataDxfId="2"/>
    <tableColumn id="34" xr3:uid="{CEA58794-3A68-4835-8E11-274D39D7918A}" name="Survey_2_Question_13" dataDxfId="1"/>
    <tableColumn id="35" xr3:uid="{7C1A422D-4D6F-4BBB-94E4-49F4611E3520}" name="Survey_2_Question_14"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9CBD8-7707-4E26-B579-15FD3F88659F}">
  <dimension ref="A1:AR48"/>
  <sheetViews>
    <sheetView tabSelected="1" zoomScale="55" zoomScaleNormal="55" workbookViewId="0">
      <selection activeCell="E48" sqref="E48"/>
    </sheetView>
  </sheetViews>
  <sheetFormatPr defaultRowHeight="15" x14ac:dyDescent="0.25"/>
  <cols>
    <col min="1" max="1" width="22" bestFit="1" customWidth="1"/>
    <col min="2" max="2" width="12.140625" customWidth="1"/>
    <col min="4" max="4" width="10.42578125" customWidth="1"/>
    <col min="5" max="5" width="40.7109375" customWidth="1"/>
    <col min="6" max="6" width="26.140625" customWidth="1"/>
    <col min="7" max="8" width="26" customWidth="1"/>
    <col min="9" max="9" width="32.5703125" bestFit="1" customWidth="1"/>
    <col min="10" max="10" width="16.85546875" customWidth="1"/>
    <col min="11" max="18" width="30.7109375" customWidth="1"/>
    <col min="19" max="29" width="32.140625" customWidth="1"/>
    <col min="30" max="30" width="59.28515625" customWidth="1"/>
    <col min="31" max="39" width="30.7109375" customWidth="1"/>
    <col min="40" max="44" width="32.140625" customWidth="1"/>
  </cols>
  <sheetData>
    <row r="1" spans="1:44" x14ac:dyDescent="0.25">
      <c r="A1" s="1" t="s">
        <v>2</v>
      </c>
      <c r="B1" s="1" t="s">
        <v>9</v>
      </c>
      <c r="C1" s="1" t="s">
        <v>15</v>
      </c>
      <c r="D1" s="1" t="s">
        <v>10</v>
      </c>
      <c r="E1" s="1" t="s">
        <v>0</v>
      </c>
      <c r="F1" s="1" t="s">
        <v>39</v>
      </c>
      <c r="G1" s="1" t="s">
        <v>4</v>
      </c>
      <c r="H1" s="1" t="s">
        <v>1</v>
      </c>
      <c r="I1" s="1" t="s">
        <v>6</v>
      </c>
      <c r="J1" s="1" t="s">
        <v>100</v>
      </c>
      <c r="K1" s="1" t="s">
        <v>355</v>
      </c>
      <c r="L1" s="1" t="s">
        <v>356</v>
      </c>
      <c r="M1" s="1" t="s">
        <v>357</v>
      </c>
      <c r="N1" s="1" t="s">
        <v>358</v>
      </c>
      <c r="O1" s="1" t="s">
        <v>359</v>
      </c>
      <c r="P1" s="1" t="s">
        <v>360</v>
      </c>
      <c r="Q1" s="1" t="s">
        <v>361</v>
      </c>
      <c r="R1" s="1" t="s">
        <v>362</v>
      </c>
      <c r="S1" s="1" t="s">
        <v>363</v>
      </c>
      <c r="T1" s="1" t="s">
        <v>364</v>
      </c>
      <c r="U1" s="1" t="s">
        <v>365</v>
      </c>
      <c r="V1" s="1" t="s">
        <v>366</v>
      </c>
      <c r="W1" s="1" t="s">
        <v>367</v>
      </c>
      <c r="X1" s="1" t="s">
        <v>368</v>
      </c>
      <c r="Y1" s="1" t="s">
        <v>369</v>
      </c>
      <c r="Z1" s="1" t="s">
        <v>370</v>
      </c>
      <c r="AA1" s="1" t="s">
        <v>371</v>
      </c>
      <c r="AB1" s="1" t="s">
        <v>372</v>
      </c>
      <c r="AC1" s="1" t="s">
        <v>373</v>
      </c>
      <c r="AD1" s="1" t="s">
        <v>1176</v>
      </c>
      <c r="AE1" s="1" t="s">
        <v>374</v>
      </c>
      <c r="AF1" s="1" t="s">
        <v>375</v>
      </c>
      <c r="AG1" s="1" t="s">
        <v>376</v>
      </c>
      <c r="AH1" s="1" t="s">
        <v>377</v>
      </c>
      <c r="AI1" s="1" t="s">
        <v>378</v>
      </c>
      <c r="AJ1" s="1" t="s">
        <v>379</v>
      </c>
      <c r="AK1" s="1" t="s">
        <v>380</v>
      </c>
      <c r="AL1" s="1" t="s">
        <v>381</v>
      </c>
      <c r="AM1" s="1" t="s">
        <v>382</v>
      </c>
      <c r="AN1" s="1" t="s">
        <v>383</v>
      </c>
      <c r="AO1" s="1" t="s">
        <v>384</v>
      </c>
      <c r="AP1" s="1" t="s">
        <v>385</v>
      </c>
      <c r="AQ1" s="1" t="s">
        <v>386</v>
      </c>
      <c r="AR1" s="1" t="s">
        <v>387</v>
      </c>
    </row>
    <row r="2" spans="1:44" x14ac:dyDescent="0.25">
      <c r="A2" t="s">
        <v>212</v>
      </c>
      <c r="B2" t="s">
        <v>223</v>
      </c>
      <c r="C2" t="s">
        <v>37</v>
      </c>
      <c r="D2" t="s">
        <v>125</v>
      </c>
      <c r="E2" t="s">
        <v>222</v>
      </c>
      <c r="F2" t="s">
        <v>40</v>
      </c>
      <c r="G2" t="s">
        <v>224</v>
      </c>
      <c r="H2" t="s">
        <v>227</v>
      </c>
      <c r="I2" t="s">
        <v>228</v>
      </c>
      <c r="J2" t="s">
        <v>209</v>
      </c>
    </row>
    <row r="3" spans="1:44" ht="345" x14ac:dyDescent="0.25">
      <c r="A3" t="s">
        <v>95</v>
      </c>
      <c r="B3" t="s">
        <v>45</v>
      </c>
      <c r="C3" t="s">
        <v>44</v>
      </c>
      <c r="D3" t="s">
        <v>96</v>
      </c>
      <c r="E3" t="s">
        <v>22</v>
      </c>
      <c r="F3" t="s">
        <v>40</v>
      </c>
      <c r="G3" t="s">
        <v>97</v>
      </c>
      <c r="H3" t="s">
        <v>98</v>
      </c>
      <c r="I3" t="s">
        <v>99</v>
      </c>
      <c r="J3" t="s">
        <v>209</v>
      </c>
      <c r="K3" t="s">
        <v>660</v>
      </c>
      <c r="L3" t="s">
        <v>661</v>
      </c>
      <c r="M3" t="s">
        <v>662</v>
      </c>
      <c r="N3" t="s">
        <v>663</v>
      </c>
      <c r="O3" t="s">
        <v>664</v>
      </c>
      <c r="P3" t="s">
        <v>665</v>
      </c>
      <c r="R3" t="s">
        <v>666</v>
      </c>
      <c r="S3" t="s">
        <v>667</v>
      </c>
      <c r="T3" s="6" t="s">
        <v>668</v>
      </c>
      <c r="U3" t="s">
        <v>669</v>
      </c>
      <c r="V3" t="s">
        <v>670</v>
      </c>
      <c r="W3" t="s">
        <v>671</v>
      </c>
      <c r="X3" t="s">
        <v>672</v>
      </c>
      <c r="Y3" t="s">
        <v>673</v>
      </c>
      <c r="Z3" t="s">
        <v>674</v>
      </c>
      <c r="AA3" t="s">
        <v>675</v>
      </c>
      <c r="AB3" t="s">
        <v>676</v>
      </c>
      <c r="AC3" t="s">
        <v>677</v>
      </c>
      <c r="AD3" t="s">
        <v>678</v>
      </c>
      <c r="AE3">
        <v>0</v>
      </c>
      <c r="AF3" t="s">
        <v>1213</v>
      </c>
      <c r="AG3" t="s">
        <v>1214</v>
      </c>
      <c r="AH3" t="s">
        <v>1215</v>
      </c>
      <c r="AI3" t="s">
        <v>1216</v>
      </c>
      <c r="AJ3" t="s">
        <v>1217</v>
      </c>
      <c r="AK3" t="s">
        <v>1218</v>
      </c>
      <c r="AL3" t="s">
        <v>1219</v>
      </c>
      <c r="AM3" t="s">
        <v>1220</v>
      </c>
      <c r="AN3" t="s">
        <v>1221</v>
      </c>
      <c r="AO3" t="s">
        <v>1222</v>
      </c>
      <c r="AP3" t="s">
        <v>1223</v>
      </c>
      <c r="AQ3" t="s">
        <v>1224</v>
      </c>
      <c r="AR3" t="s">
        <v>1225</v>
      </c>
    </row>
    <row r="4" spans="1:44" x14ac:dyDescent="0.25">
      <c r="A4" t="s">
        <v>210</v>
      </c>
      <c r="B4" t="s">
        <v>71</v>
      </c>
      <c r="C4" t="s">
        <v>37</v>
      </c>
      <c r="D4" t="s">
        <v>11</v>
      </c>
      <c r="E4" t="s">
        <v>214</v>
      </c>
      <c r="F4" t="s">
        <v>40</v>
      </c>
      <c r="G4" t="s">
        <v>215</v>
      </c>
      <c r="H4" t="s">
        <v>225</v>
      </c>
      <c r="I4" t="s">
        <v>216</v>
      </c>
      <c r="J4" t="s">
        <v>209</v>
      </c>
      <c r="K4" t="s">
        <v>1093</v>
      </c>
      <c r="L4" t="s">
        <v>1094</v>
      </c>
      <c r="M4" t="s">
        <v>1095</v>
      </c>
      <c r="N4" t="s">
        <v>1096</v>
      </c>
      <c r="O4" t="s">
        <v>1097</v>
      </c>
      <c r="P4" t="s">
        <v>1098</v>
      </c>
      <c r="Q4" t="s">
        <v>1039</v>
      </c>
      <c r="R4" t="s">
        <v>1099</v>
      </c>
      <c r="S4" t="s">
        <v>1100</v>
      </c>
      <c r="U4" t="s">
        <v>1101</v>
      </c>
      <c r="V4" t="s">
        <v>1102</v>
      </c>
      <c r="W4" t="s">
        <v>1103</v>
      </c>
      <c r="X4" t="s">
        <v>1104</v>
      </c>
      <c r="Y4" t="s">
        <v>1105</v>
      </c>
      <c r="Z4" t="s">
        <v>1106</v>
      </c>
      <c r="AB4" t="s">
        <v>1107</v>
      </c>
      <c r="AC4" t="s">
        <v>1108</v>
      </c>
      <c r="AD4" t="s">
        <v>1039</v>
      </c>
    </row>
    <row r="5" spans="1:44" ht="315" x14ac:dyDescent="0.25">
      <c r="A5" t="s">
        <v>213</v>
      </c>
      <c r="B5" t="s">
        <v>233</v>
      </c>
      <c r="C5" t="s">
        <v>36</v>
      </c>
      <c r="D5" t="s">
        <v>79</v>
      </c>
      <c r="E5" t="s">
        <v>231</v>
      </c>
      <c r="F5" t="s">
        <v>40</v>
      </c>
      <c r="G5" t="s">
        <v>232</v>
      </c>
      <c r="H5" t="s">
        <v>229</v>
      </c>
      <c r="I5" t="s">
        <v>230</v>
      </c>
      <c r="J5" t="s">
        <v>209</v>
      </c>
      <c r="AE5">
        <v>0</v>
      </c>
      <c r="AF5" s="6" t="s">
        <v>1385</v>
      </c>
    </row>
    <row r="6" spans="1:44" ht="409.5" x14ac:dyDescent="0.25">
      <c r="A6" t="s">
        <v>834</v>
      </c>
      <c r="B6" t="s">
        <v>137</v>
      </c>
      <c r="C6" t="s">
        <v>36</v>
      </c>
      <c r="D6" t="s">
        <v>136</v>
      </c>
      <c r="E6" t="s">
        <v>73</v>
      </c>
      <c r="F6" t="s">
        <v>138</v>
      </c>
      <c r="G6" t="s">
        <v>139</v>
      </c>
      <c r="H6" t="s">
        <v>140</v>
      </c>
      <c r="I6" t="s">
        <v>141</v>
      </c>
      <c r="J6" t="s">
        <v>209</v>
      </c>
      <c r="K6" t="s">
        <v>835</v>
      </c>
      <c r="L6" t="s">
        <v>836</v>
      </c>
      <c r="M6" t="s">
        <v>837</v>
      </c>
      <c r="N6" s="6" t="s">
        <v>838</v>
      </c>
      <c r="O6" t="s">
        <v>839</v>
      </c>
      <c r="P6" s="6" t="s">
        <v>840</v>
      </c>
      <c r="Q6" t="s">
        <v>841</v>
      </c>
      <c r="R6" t="s">
        <v>842</v>
      </c>
      <c r="S6" s="6" t="s">
        <v>843</v>
      </c>
      <c r="T6" t="s">
        <v>844</v>
      </c>
      <c r="U6" s="6" t="s">
        <v>845</v>
      </c>
      <c r="V6" t="s">
        <v>846</v>
      </c>
      <c r="W6" s="6" t="s">
        <v>847</v>
      </c>
      <c r="X6" s="6" t="s">
        <v>848</v>
      </c>
      <c r="Y6" s="6" t="s">
        <v>849</v>
      </c>
      <c r="Z6" t="s">
        <v>850</v>
      </c>
      <c r="AA6" t="s">
        <v>851</v>
      </c>
      <c r="AB6" t="s">
        <v>852</v>
      </c>
      <c r="AC6" t="s">
        <v>853</v>
      </c>
      <c r="AD6" s="6" t="s">
        <v>854</v>
      </c>
      <c r="AE6">
        <v>0</v>
      </c>
      <c r="AF6" s="6" t="s">
        <v>1318</v>
      </c>
      <c r="AG6" s="6" t="s">
        <v>1319</v>
      </c>
      <c r="AH6" s="6" t="s">
        <v>1320</v>
      </c>
      <c r="AI6" s="6" t="s">
        <v>1321</v>
      </c>
      <c r="AJ6" s="6" t="s">
        <v>1322</v>
      </c>
      <c r="AK6" s="6" t="s">
        <v>1323</v>
      </c>
      <c r="AL6" s="6" t="s">
        <v>1324</v>
      </c>
      <c r="AM6" t="s">
        <v>1325</v>
      </c>
      <c r="AN6" s="6" t="s">
        <v>1326</v>
      </c>
      <c r="AO6" s="6" t="s">
        <v>1327</v>
      </c>
      <c r="AP6" s="6" t="s">
        <v>1328</v>
      </c>
      <c r="AQ6" s="6" t="s">
        <v>1329</v>
      </c>
      <c r="AR6" t="s">
        <v>1330</v>
      </c>
    </row>
    <row r="7" spans="1:44" ht="409.5" x14ac:dyDescent="0.25">
      <c r="A7" t="s">
        <v>110</v>
      </c>
      <c r="B7" t="s">
        <v>52</v>
      </c>
      <c r="C7" t="s">
        <v>44</v>
      </c>
      <c r="D7" t="s">
        <v>62</v>
      </c>
      <c r="E7" t="s">
        <v>53</v>
      </c>
      <c r="F7" t="s">
        <v>41</v>
      </c>
      <c r="G7" t="s">
        <v>111</v>
      </c>
      <c r="H7" t="s">
        <v>112</v>
      </c>
      <c r="I7" t="s">
        <v>113</v>
      </c>
      <c r="J7" t="s">
        <v>209</v>
      </c>
      <c r="K7" t="s">
        <v>739</v>
      </c>
      <c r="L7" s="6" t="s">
        <v>740</v>
      </c>
      <c r="M7" s="6" t="s">
        <v>741</v>
      </c>
      <c r="N7" t="s">
        <v>742</v>
      </c>
      <c r="O7" t="s">
        <v>743</v>
      </c>
      <c r="P7" s="6" t="s">
        <v>744</v>
      </c>
      <c r="Q7" s="6" t="s">
        <v>745</v>
      </c>
      <c r="R7" s="6" t="s">
        <v>746</v>
      </c>
      <c r="S7" s="6" t="s">
        <v>747</v>
      </c>
      <c r="T7" t="s">
        <v>748</v>
      </c>
      <c r="U7" s="6" t="s">
        <v>749</v>
      </c>
      <c r="V7" s="6" t="s">
        <v>750</v>
      </c>
      <c r="W7" s="6" t="s">
        <v>751</v>
      </c>
      <c r="X7" s="6" t="s">
        <v>752</v>
      </c>
      <c r="Y7" s="6" t="s">
        <v>753</v>
      </c>
      <c r="Z7" s="6" t="s">
        <v>754</v>
      </c>
      <c r="AA7" s="6" t="s">
        <v>755</v>
      </c>
      <c r="AB7" t="s">
        <v>756</v>
      </c>
      <c r="AC7" t="s">
        <v>757</v>
      </c>
      <c r="AD7" t="s">
        <v>758</v>
      </c>
      <c r="AE7">
        <v>79</v>
      </c>
      <c r="AF7" s="6" t="s">
        <v>1264</v>
      </c>
      <c r="AG7" t="s">
        <v>1265</v>
      </c>
      <c r="AH7" s="6" t="s">
        <v>1266</v>
      </c>
      <c r="AI7" s="6" t="s">
        <v>1267</v>
      </c>
      <c r="AJ7" s="6" t="s">
        <v>1268</v>
      </c>
      <c r="AK7" s="6" t="s">
        <v>1269</v>
      </c>
      <c r="AL7" t="s">
        <v>1270</v>
      </c>
      <c r="AM7" t="s">
        <v>1271</v>
      </c>
      <c r="AN7" s="6" t="s">
        <v>1272</v>
      </c>
      <c r="AO7" s="6" t="s">
        <v>1273</v>
      </c>
      <c r="AP7" t="s">
        <v>1274</v>
      </c>
      <c r="AQ7" t="s">
        <v>1275</v>
      </c>
      <c r="AR7" s="6" t="s">
        <v>1276</v>
      </c>
    </row>
    <row r="8" spans="1:44" ht="409.5" x14ac:dyDescent="0.25">
      <c r="A8" t="s">
        <v>208</v>
      </c>
      <c r="B8" t="s">
        <v>52</v>
      </c>
      <c r="C8" t="s">
        <v>44</v>
      </c>
      <c r="D8" t="s">
        <v>114</v>
      </c>
      <c r="E8" t="s">
        <v>147</v>
      </c>
      <c r="F8" t="s">
        <v>138</v>
      </c>
      <c r="G8" t="s">
        <v>148</v>
      </c>
      <c r="H8" t="s">
        <v>149</v>
      </c>
      <c r="I8" t="s">
        <v>150</v>
      </c>
      <c r="J8" t="s">
        <v>209</v>
      </c>
      <c r="K8" t="s">
        <v>877</v>
      </c>
      <c r="L8" s="6" t="s">
        <v>878</v>
      </c>
      <c r="M8" t="s">
        <v>879</v>
      </c>
      <c r="N8" t="s">
        <v>880</v>
      </c>
      <c r="O8" t="s">
        <v>881</v>
      </c>
      <c r="P8" t="s">
        <v>882</v>
      </c>
      <c r="Q8" t="s">
        <v>883</v>
      </c>
      <c r="R8" s="6" t="s">
        <v>884</v>
      </c>
      <c r="S8" s="6" t="s">
        <v>885</v>
      </c>
      <c r="U8" s="6" t="s">
        <v>886</v>
      </c>
      <c r="V8" t="s">
        <v>887</v>
      </c>
      <c r="W8" s="6" t="s">
        <v>888</v>
      </c>
      <c r="X8" s="6" t="s">
        <v>889</v>
      </c>
      <c r="Y8" t="s">
        <v>890</v>
      </c>
      <c r="Z8" s="6" t="s">
        <v>891</v>
      </c>
      <c r="AA8" s="6" t="s">
        <v>892</v>
      </c>
      <c r="AB8" t="s">
        <v>893</v>
      </c>
      <c r="AC8" s="6" t="s">
        <v>894</v>
      </c>
    </row>
    <row r="9" spans="1:44" ht="409.5" x14ac:dyDescent="0.25">
      <c r="A9" t="s">
        <v>876</v>
      </c>
      <c r="B9" t="s">
        <v>52</v>
      </c>
      <c r="C9" t="s">
        <v>44</v>
      </c>
      <c r="D9" t="s">
        <v>114</v>
      </c>
      <c r="E9" t="s">
        <v>147</v>
      </c>
      <c r="F9" t="s">
        <v>138</v>
      </c>
      <c r="G9" t="s">
        <v>148</v>
      </c>
      <c r="H9" t="s">
        <v>149</v>
      </c>
      <c r="I9" t="s">
        <v>150</v>
      </c>
      <c r="J9" t="s">
        <v>209</v>
      </c>
      <c r="K9" t="s">
        <v>895</v>
      </c>
      <c r="L9" s="6" t="s">
        <v>896</v>
      </c>
      <c r="M9" t="s">
        <v>897</v>
      </c>
      <c r="N9" s="6" t="s">
        <v>898</v>
      </c>
      <c r="O9" t="s">
        <v>899</v>
      </c>
      <c r="P9" s="6" t="s">
        <v>900</v>
      </c>
      <c r="Q9" t="s">
        <v>901</v>
      </c>
      <c r="R9" t="s">
        <v>902</v>
      </c>
      <c r="S9" s="6" t="s">
        <v>903</v>
      </c>
      <c r="U9" t="s">
        <v>904</v>
      </c>
      <c r="V9" s="6" t="s">
        <v>905</v>
      </c>
      <c r="W9" s="6" t="s">
        <v>906</v>
      </c>
      <c r="X9" s="6" t="s">
        <v>907</v>
      </c>
      <c r="Y9" s="6" t="s">
        <v>908</v>
      </c>
      <c r="Z9" s="6" t="s">
        <v>909</v>
      </c>
      <c r="AA9" s="6" t="s">
        <v>910</v>
      </c>
      <c r="AB9" t="s">
        <v>911</v>
      </c>
      <c r="AC9" s="6" t="s">
        <v>912</v>
      </c>
      <c r="AD9" t="s">
        <v>913</v>
      </c>
      <c r="AE9">
        <v>0</v>
      </c>
      <c r="AF9" s="6" t="s">
        <v>1373</v>
      </c>
      <c r="AG9" s="6" t="s">
        <v>1374</v>
      </c>
      <c r="AH9" s="6" t="s">
        <v>1375</v>
      </c>
      <c r="AI9" t="s">
        <v>1376</v>
      </c>
      <c r="AJ9" s="6" t="s">
        <v>1377</v>
      </c>
      <c r="AK9" s="6" t="s">
        <v>1378</v>
      </c>
      <c r="AL9" t="s">
        <v>1379</v>
      </c>
      <c r="AM9" t="s">
        <v>1380</v>
      </c>
      <c r="AN9" t="s">
        <v>1381</v>
      </c>
      <c r="AO9" s="6" t="s">
        <v>1382</v>
      </c>
      <c r="AP9" s="6" t="s">
        <v>1383</v>
      </c>
      <c r="AR9" t="s">
        <v>1384</v>
      </c>
    </row>
    <row r="10" spans="1:44" x14ac:dyDescent="0.25">
      <c r="A10" t="s">
        <v>51</v>
      </c>
      <c r="B10" t="s">
        <v>52</v>
      </c>
      <c r="C10" t="s">
        <v>44</v>
      </c>
      <c r="D10" t="s">
        <v>46</v>
      </c>
      <c r="E10" t="s">
        <v>53</v>
      </c>
      <c r="F10" t="s">
        <v>41</v>
      </c>
      <c r="G10" t="s">
        <v>54</v>
      </c>
      <c r="H10" t="s">
        <v>55</v>
      </c>
      <c r="I10" t="s">
        <v>56</v>
      </c>
      <c r="J10" t="s">
        <v>209</v>
      </c>
      <c r="K10" t="s">
        <v>505</v>
      </c>
      <c r="L10" t="s">
        <v>506</v>
      </c>
      <c r="M10" t="s">
        <v>507</v>
      </c>
      <c r="N10" t="s">
        <v>508</v>
      </c>
      <c r="O10" t="s">
        <v>509</v>
      </c>
      <c r="P10" t="s">
        <v>510</v>
      </c>
      <c r="Q10" t="s">
        <v>511</v>
      </c>
      <c r="R10" t="s">
        <v>512</v>
      </c>
      <c r="S10" t="s">
        <v>513</v>
      </c>
      <c r="T10" t="s">
        <v>514</v>
      </c>
      <c r="U10" t="s">
        <v>515</v>
      </c>
      <c r="V10" t="s">
        <v>516</v>
      </c>
      <c r="W10" t="s">
        <v>517</v>
      </c>
      <c r="X10" t="s">
        <v>518</v>
      </c>
      <c r="Y10" t="s">
        <v>519</v>
      </c>
      <c r="Z10" t="s">
        <v>520</v>
      </c>
      <c r="AA10" t="s">
        <v>521</v>
      </c>
      <c r="AB10" t="s">
        <v>522</v>
      </c>
      <c r="AC10" t="s">
        <v>523</v>
      </c>
      <c r="AD10" t="s">
        <v>524</v>
      </c>
      <c r="AE10">
        <v>0</v>
      </c>
      <c r="AF10" t="s">
        <v>1399</v>
      </c>
      <c r="AG10" t="s">
        <v>1400</v>
      </c>
      <c r="AH10" t="s">
        <v>1401</v>
      </c>
      <c r="AI10" t="s">
        <v>1402</v>
      </c>
      <c r="AJ10" t="s">
        <v>1403</v>
      </c>
      <c r="AK10" t="s">
        <v>1404</v>
      </c>
      <c r="AL10" t="s">
        <v>1405</v>
      </c>
      <c r="AM10" t="s">
        <v>1406</v>
      </c>
      <c r="AN10" t="s">
        <v>1407</v>
      </c>
      <c r="AO10" t="s">
        <v>1408</v>
      </c>
      <c r="AP10" t="s">
        <v>1409</v>
      </c>
      <c r="AQ10" t="s">
        <v>1410</v>
      </c>
      <c r="AR10" t="s">
        <v>1411</v>
      </c>
    </row>
    <row r="11" spans="1:44" x14ac:dyDescent="0.25">
      <c r="A11" t="s">
        <v>211</v>
      </c>
      <c r="B11" t="s">
        <v>217</v>
      </c>
      <c r="C11" t="s">
        <v>44</v>
      </c>
      <c r="D11" t="s">
        <v>218</v>
      </c>
      <c r="E11" t="s">
        <v>219</v>
      </c>
      <c r="F11" t="s">
        <v>40</v>
      </c>
      <c r="G11" t="s">
        <v>220</v>
      </c>
      <c r="H11" t="s">
        <v>226</v>
      </c>
      <c r="I11" t="s">
        <v>221</v>
      </c>
      <c r="J11" t="s">
        <v>209</v>
      </c>
    </row>
    <row r="12" spans="1:44" ht="409.5" x14ac:dyDescent="0.25">
      <c r="A12" t="s">
        <v>32</v>
      </c>
      <c r="B12" t="s">
        <v>35</v>
      </c>
      <c r="C12" t="s">
        <v>36</v>
      </c>
      <c r="D12" t="s">
        <v>33</v>
      </c>
      <c r="E12" t="s">
        <v>34</v>
      </c>
      <c r="F12" t="s">
        <v>41</v>
      </c>
      <c r="G12" t="s">
        <v>38</v>
      </c>
      <c r="H12" t="s">
        <v>42</v>
      </c>
      <c r="I12" t="s">
        <v>43</v>
      </c>
      <c r="J12" t="s">
        <v>209</v>
      </c>
      <c r="K12" t="s">
        <v>467</v>
      </c>
      <c r="L12" t="s">
        <v>468</v>
      </c>
      <c r="M12" t="s">
        <v>469</v>
      </c>
      <c r="N12" t="s">
        <v>470</v>
      </c>
      <c r="O12" t="s">
        <v>471</v>
      </c>
      <c r="P12" t="s">
        <v>472</v>
      </c>
      <c r="R12" t="s">
        <v>473</v>
      </c>
      <c r="S12" t="s">
        <v>474</v>
      </c>
      <c r="T12" t="s">
        <v>427</v>
      </c>
      <c r="U12" t="s">
        <v>475</v>
      </c>
      <c r="V12" t="s">
        <v>476</v>
      </c>
      <c r="W12" t="s">
        <v>477</v>
      </c>
      <c r="X12" t="s">
        <v>478</v>
      </c>
      <c r="Y12" t="s">
        <v>479</v>
      </c>
      <c r="Z12" t="s">
        <v>480</v>
      </c>
      <c r="AA12" t="s">
        <v>481</v>
      </c>
      <c r="AB12" t="s">
        <v>427</v>
      </c>
      <c r="AC12" t="s">
        <v>482</v>
      </c>
      <c r="AD12" t="s">
        <v>483</v>
      </c>
      <c r="AE12">
        <v>0</v>
      </c>
      <c r="AF12" s="6" t="s">
        <v>1177</v>
      </c>
      <c r="AG12" t="s">
        <v>1178</v>
      </c>
      <c r="AH12" s="6" t="s">
        <v>1179</v>
      </c>
      <c r="AI12" t="s">
        <v>1180</v>
      </c>
      <c r="AJ12" t="s">
        <v>1181</v>
      </c>
      <c r="AK12" t="s">
        <v>1182</v>
      </c>
      <c r="AL12" t="s">
        <v>1183</v>
      </c>
      <c r="AM12" t="s">
        <v>1184</v>
      </c>
      <c r="AN12" t="s">
        <v>1185</v>
      </c>
      <c r="AO12" t="s">
        <v>1186</v>
      </c>
      <c r="AP12" t="s">
        <v>1187</v>
      </c>
      <c r="AQ12" t="s">
        <v>1188</v>
      </c>
      <c r="AR12" t="s">
        <v>1189</v>
      </c>
    </row>
    <row r="13" spans="1:44" ht="409.5" x14ac:dyDescent="0.25">
      <c r="A13" t="s">
        <v>84</v>
      </c>
      <c r="B13" t="s">
        <v>21</v>
      </c>
      <c r="C13" t="s">
        <v>36</v>
      </c>
      <c r="D13" t="s">
        <v>79</v>
      </c>
      <c r="E13" t="s">
        <v>85</v>
      </c>
      <c r="F13" t="s">
        <v>41</v>
      </c>
      <c r="G13" t="s">
        <v>86</v>
      </c>
      <c r="H13" t="s">
        <v>87</v>
      </c>
      <c r="I13" t="s">
        <v>88</v>
      </c>
      <c r="K13" t="s">
        <v>623</v>
      </c>
      <c r="L13" t="s">
        <v>624</v>
      </c>
      <c r="M13" t="s">
        <v>625</v>
      </c>
      <c r="N13" t="s">
        <v>626</v>
      </c>
      <c r="O13" t="s">
        <v>627</v>
      </c>
      <c r="P13" t="s">
        <v>628</v>
      </c>
      <c r="Q13" t="s">
        <v>629</v>
      </c>
      <c r="R13" t="s">
        <v>630</v>
      </c>
      <c r="S13" t="s">
        <v>631</v>
      </c>
      <c r="T13" t="s">
        <v>632</v>
      </c>
      <c r="U13" t="s">
        <v>633</v>
      </c>
      <c r="V13" t="s">
        <v>634</v>
      </c>
      <c r="W13" t="s">
        <v>635</v>
      </c>
      <c r="X13" t="s">
        <v>636</v>
      </c>
      <c r="Y13" t="s">
        <v>637</v>
      </c>
      <c r="Z13" t="s">
        <v>638</v>
      </c>
      <c r="AA13" t="s">
        <v>639</v>
      </c>
      <c r="AB13" t="s">
        <v>640</v>
      </c>
      <c r="AC13" t="s">
        <v>641</v>
      </c>
      <c r="AD13" t="s">
        <v>642</v>
      </c>
      <c r="AE13" t="s">
        <v>1359</v>
      </c>
      <c r="AF13" t="s">
        <v>1360</v>
      </c>
      <c r="AG13" t="s">
        <v>1361</v>
      </c>
      <c r="AH13" t="s">
        <v>1362</v>
      </c>
      <c r="AI13" t="s">
        <v>1363</v>
      </c>
      <c r="AJ13" s="6" t="s">
        <v>1364</v>
      </c>
      <c r="AK13" t="s">
        <v>1365</v>
      </c>
      <c r="AL13" t="s">
        <v>1366</v>
      </c>
      <c r="AM13" t="s">
        <v>1367</v>
      </c>
      <c r="AN13" t="s">
        <v>1368</v>
      </c>
      <c r="AO13" t="s">
        <v>1369</v>
      </c>
      <c r="AP13" s="6" t="s">
        <v>1370</v>
      </c>
      <c r="AQ13" s="6" t="s">
        <v>1371</v>
      </c>
      <c r="AR13" t="s">
        <v>1372</v>
      </c>
    </row>
    <row r="14" spans="1:44" x14ac:dyDescent="0.25">
      <c r="A14" t="s">
        <v>20</v>
      </c>
      <c r="B14" t="s">
        <v>21</v>
      </c>
      <c r="C14" t="s">
        <v>37</v>
      </c>
      <c r="D14" t="s">
        <v>11</v>
      </c>
      <c r="E14" t="s">
        <v>22</v>
      </c>
      <c r="F14" t="s">
        <v>40</v>
      </c>
      <c r="G14" t="s">
        <v>23</v>
      </c>
      <c r="H14" t="s">
        <v>24</v>
      </c>
      <c r="I14" t="s">
        <v>25</v>
      </c>
      <c r="K14" t="s">
        <v>428</v>
      </c>
      <c r="L14" t="s">
        <v>429</v>
      </c>
      <c r="M14" t="s">
        <v>430</v>
      </c>
      <c r="N14" t="s">
        <v>431</v>
      </c>
      <c r="O14" t="s">
        <v>432</v>
      </c>
      <c r="P14" t="s">
        <v>433</v>
      </c>
      <c r="Q14" t="s">
        <v>434</v>
      </c>
      <c r="R14" t="s">
        <v>435</v>
      </c>
      <c r="S14" t="s">
        <v>436</v>
      </c>
      <c r="T14" t="s">
        <v>437</v>
      </c>
      <c r="U14" t="s">
        <v>438</v>
      </c>
      <c r="V14" t="s">
        <v>439</v>
      </c>
      <c r="W14" t="s">
        <v>440</v>
      </c>
      <c r="X14" t="s">
        <v>441</v>
      </c>
      <c r="Y14" t="s">
        <v>442</v>
      </c>
      <c r="Z14" t="s">
        <v>443</v>
      </c>
      <c r="AA14" t="s">
        <v>444</v>
      </c>
      <c r="AB14" t="s">
        <v>445</v>
      </c>
      <c r="AC14" t="s">
        <v>446</v>
      </c>
      <c r="AD14" t="s">
        <v>447</v>
      </c>
    </row>
    <row r="15" spans="1:44" x14ac:dyDescent="0.25">
      <c r="A15" t="s">
        <v>57</v>
      </c>
      <c r="B15" t="s">
        <v>21</v>
      </c>
      <c r="C15" t="s">
        <v>44</v>
      </c>
      <c r="D15" t="s">
        <v>46</v>
      </c>
      <c r="E15" t="s">
        <v>58</v>
      </c>
      <c r="F15" t="s">
        <v>41</v>
      </c>
      <c r="G15" t="s">
        <v>59</v>
      </c>
      <c r="H15" t="s">
        <v>76</v>
      </c>
      <c r="I15" t="s">
        <v>60</v>
      </c>
      <c r="K15" t="s">
        <v>525</v>
      </c>
      <c r="L15" t="s">
        <v>526</v>
      </c>
      <c r="M15" t="s">
        <v>527</v>
      </c>
      <c r="N15" t="s">
        <v>528</v>
      </c>
      <c r="O15" t="s">
        <v>529</v>
      </c>
      <c r="P15" t="s">
        <v>530</v>
      </c>
      <c r="Q15" t="s">
        <v>531</v>
      </c>
      <c r="R15" t="s">
        <v>532</v>
      </c>
      <c r="S15" t="s">
        <v>533</v>
      </c>
      <c r="U15" t="s">
        <v>534</v>
      </c>
      <c r="V15" t="s">
        <v>535</v>
      </c>
      <c r="W15" t="s">
        <v>536</v>
      </c>
      <c r="X15" t="s">
        <v>537</v>
      </c>
      <c r="Y15" t="s">
        <v>538</v>
      </c>
      <c r="Z15" t="s">
        <v>539</v>
      </c>
      <c r="AA15" t="s">
        <v>540</v>
      </c>
      <c r="AB15" t="s">
        <v>541</v>
      </c>
      <c r="AC15" t="s">
        <v>542</v>
      </c>
    </row>
    <row r="16" spans="1:44" ht="195" x14ac:dyDescent="0.25">
      <c r="A16" t="s">
        <v>190</v>
      </c>
      <c r="B16" t="s">
        <v>27</v>
      </c>
      <c r="C16" t="s">
        <v>44</v>
      </c>
      <c r="D16" t="s">
        <v>96</v>
      </c>
      <c r="E16" t="s">
        <v>191</v>
      </c>
      <c r="F16" t="s">
        <v>184</v>
      </c>
      <c r="G16" t="s">
        <v>184</v>
      </c>
      <c r="H16" t="s">
        <v>184</v>
      </c>
      <c r="I16" t="s">
        <v>184</v>
      </c>
      <c r="K16" t="s">
        <v>1040</v>
      </c>
      <c r="L16" t="s">
        <v>1041</v>
      </c>
      <c r="M16" t="s">
        <v>1042</v>
      </c>
      <c r="N16" t="s">
        <v>1043</v>
      </c>
      <c r="O16" t="s">
        <v>1044</v>
      </c>
      <c r="P16" t="s">
        <v>1045</v>
      </c>
      <c r="Q16" s="6" t="s">
        <v>1046</v>
      </c>
      <c r="R16" t="s">
        <v>1047</v>
      </c>
      <c r="S16" t="s">
        <v>1048</v>
      </c>
      <c r="T16" t="s">
        <v>1049</v>
      </c>
      <c r="U16" t="s">
        <v>1050</v>
      </c>
      <c r="V16" t="s">
        <v>1051</v>
      </c>
      <c r="W16" t="s">
        <v>1052</v>
      </c>
      <c r="X16" t="s">
        <v>1053</v>
      </c>
      <c r="Y16" t="s">
        <v>1054</v>
      </c>
      <c r="Z16" t="s">
        <v>1055</v>
      </c>
      <c r="AA16" t="s">
        <v>1056</v>
      </c>
      <c r="AB16" t="s">
        <v>1056</v>
      </c>
      <c r="AC16" t="s">
        <v>1057</v>
      </c>
      <c r="AD16" s="6" t="s">
        <v>1058</v>
      </c>
    </row>
    <row r="17" spans="1:44" ht="210" x14ac:dyDescent="0.25">
      <c r="A17" t="s">
        <v>26</v>
      </c>
      <c r="B17" t="s">
        <v>27</v>
      </c>
      <c r="C17" t="s">
        <v>37</v>
      </c>
      <c r="D17" t="s">
        <v>11</v>
      </c>
      <c r="E17" t="s">
        <v>28</v>
      </c>
      <c r="F17" t="s">
        <v>40</v>
      </c>
      <c r="G17" t="s">
        <v>29</v>
      </c>
      <c r="H17" t="s">
        <v>30</v>
      </c>
      <c r="I17" t="s">
        <v>31</v>
      </c>
      <c r="K17" t="s">
        <v>448</v>
      </c>
      <c r="L17" s="6" t="s">
        <v>449</v>
      </c>
      <c r="M17" t="s">
        <v>450</v>
      </c>
      <c r="N17" t="s">
        <v>451</v>
      </c>
      <c r="O17" t="s">
        <v>452</v>
      </c>
      <c r="P17" s="6" t="s">
        <v>453</v>
      </c>
      <c r="Q17" t="s">
        <v>454</v>
      </c>
      <c r="R17" t="s">
        <v>455</v>
      </c>
      <c r="S17" s="6" t="s">
        <v>456</v>
      </c>
      <c r="U17" s="6" t="s">
        <v>457</v>
      </c>
      <c r="V17" t="s">
        <v>458</v>
      </c>
      <c r="W17" t="s">
        <v>459</v>
      </c>
      <c r="X17" s="6" t="s">
        <v>460</v>
      </c>
      <c r="Y17" t="s">
        <v>461</v>
      </c>
      <c r="Z17" t="s">
        <v>462</v>
      </c>
      <c r="AA17" t="s">
        <v>463</v>
      </c>
      <c r="AB17" t="s">
        <v>464</v>
      </c>
      <c r="AC17" t="s">
        <v>465</v>
      </c>
      <c r="AD17" t="s">
        <v>466</v>
      </c>
    </row>
    <row r="18" spans="1:44" x14ac:dyDescent="0.25">
      <c r="A18" t="s">
        <v>602</v>
      </c>
      <c r="B18" t="s">
        <v>12</v>
      </c>
      <c r="C18" t="s">
        <v>36</v>
      </c>
      <c r="D18" t="s">
        <v>79</v>
      </c>
      <c r="E18" t="s">
        <v>80</v>
      </c>
      <c r="F18" t="s">
        <v>40</v>
      </c>
      <c r="G18" t="s">
        <v>81</v>
      </c>
      <c r="H18" t="s">
        <v>82</v>
      </c>
      <c r="I18" t="s">
        <v>83</v>
      </c>
      <c r="K18" t="s">
        <v>603</v>
      </c>
      <c r="L18" t="s">
        <v>604</v>
      </c>
      <c r="M18" t="s">
        <v>605</v>
      </c>
      <c r="N18" t="s">
        <v>606</v>
      </c>
      <c r="O18" t="s">
        <v>607</v>
      </c>
      <c r="P18" t="s">
        <v>608</v>
      </c>
      <c r="Q18" t="s">
        <v>609</v>
      </c>
      <c r="R18" t="s">
        <v>610</v>
      </c>
      <c r="S18" t="s">
        <v>611</v>
      </c>
      <c r="T18" t="s">
        <v>612</v>
      </c>
      <c r="U18" t="s">
        <v>613</v>
      </c>
      <c r="V18" t="s">
        <v>614</v>
      </c>
      <c r="W18" t="s">
        <v>615</v>
      </c>
      <c r="X18" t="s">
        <v>616</v>
      </c>
      <c r="Y18" t="s">
        <v>617</v>
      </c>
      <c r="Z18" t="s">
        <v>618</v>
      </c>
      <c r="AA18" t="s">
        <v>619</v>
      </c>
      <c r="AB18" t="s">
        <v>620</v>
      </c>
      <c r="AC18" t="s">
        <v>621</v>
      </c>
      <c r="AD18" t="s">
        <v>622</v>
      </c>
    </row>
    <row r="19" spans="1:44" x14ac:dyDescent="0.25">
      <c r="A19" t="s">
        <v>484</v>
      </c>
      <c r="B19" t="s">
        <v>12</v>
      </c>
      <c r="C19" t="s">
        <v>37</v>
      </c>
      <c r="D19" t="s">
        <v>11</v>
      </c>
      <c r="E19" t="s">
        <v>3</v>
      </c>
      <c r="F19" t="s">
        <v>40</v>
      </c>
      <c r="G19" t="s">
        <v>5</v>
      </c>
      <c r="H19" t="s">
        <v>8</v>
      </c>
      <c r="I19" t="s">
        <v>7</v>
      </c>
      <c r="K19" t="s">
        <v>388</v>
      </c>
      <c r="L19" t="s">
        <v>389</v>
      </c>
      <c r="M19" t="s">
        <v>390</v>
      </c>
      <c r="N19" t="s">
        <v>391</v>
      </c>
      <c r="O19" t="s">
        <v>392</v>
      </c>
      <c r="P19" t="s">
        <v>393</v>
      </c>
      <c r="Q19" t="s">
        <v>394</v>
      </c>
      <c r="R19" t="s">
        <v>395</v>
      </c>
      <c r="S19" t="s">
        <v>396</v>
      </c>
      <c r="T19" t="s">
        <v>397</v>
      </c>
      <c r="U19" t="s">
        <v>398</v>
      </c>
      <c r="V19" t="s">
        <v>399</v>
      </c>
      <c r="W19" t="s">
        <v>400</v>
      </c>
      <c r="X19" t="s">
        <v>401</v>
      </c>
      <c r="Y19" t="s">
        <v>402</v>
      </c>
      <c r="Z19" t="s">
        <v>403</v>
      </c>
      <c r="AA19" t="s">
        <v>404</v>
      </c>
      <c r="AB19" t="s">
        <v>405</v>
      </c>
      <c r="AC19" t="s">
        <v>406</v>
      </c>
      <c r="AD19" t="s">
        <v>407</v>
      </c>
    </row>
    <row r="20" spans="1:44" ht="409.5" x14ac:dyDescent="0.25">
      <c r="A20" t="s">
        <v>700</v>
      </c>
      <c r="B20" t="s">
        <v>105</v>
      </c>
      <c r="C20" t="s">
        <v>44</v>
      </c>
      <c r="D20" t="s">
        <v>62</v>
      </c>
      <c r="E20" t="s">
        <v>106</v>
      </c>
      <c r="F20" t="s">
        <v>40</v>
      </c>
      <c r="G20" t="s">
        <v>107</v>
      </c>
      <c r="H20" t="s">
        <v>108</v>
      </c>
      <c r="I20" t="s">
        <v>109</v>
      </c>
      <c r="L20" s="6" t="s">
        <v>702</v>
      </c>
      <c r="M20" s="6" t="s">
        <v>703</v>
      </c>
      <c r="N20" t="s">
        <v>704</v>
      </c>
      <c r="O20" s="6" t="s">
        <v>705</v>
      </c>
      <c r="P20" s="6" t="s">
        <v>706</v>
      </c>
      <c r="Q20" t="s">
        <v>707</v>
      </c>
      <c r="R20" t="s">
        <v>708</v>
      </c>
      <c r="S20" s="6" t="s">
        <v>709</v>
      </c>
      <c r="T20" t="s">
        <v>710</v>
      </c>
      <c r="U20" t="s">
        <v>711</v>
      </c>
      <c r="V20" t="s">
        <v>712</v>
      </c>
      <c r="W20" t="s">
        <v>713</v>
      </c>
      <c r="X20" s="6" t="s">
        <v>714</v>
      </c>
      <c r="Y20" s="6" t="s">
        <v>715</v>
      </c>
      <c r="Z20" s="6" t="s">
        <v>716</v>
      </c>
      <c r="AA20" s="6" t="s">
        <v>717</v>
      </c>
      <c r="AB20" s="6" t="s">
        <v>718</v>
      </c>
      <c r="AC20" t="s">
        <v>719</v>
      </c>
      <c r="AD20" s="6" t="s">
        <v>720</v>
      </c>
      <c r="AE20" t="s">
        <v>1277</v>
      </c>
      <c r="AF20" s="6" t="s">
        <v>1278</v>
      </c>
      <c r="AG20" s="6" t="s">
        <v>1279</v>
      </c>
      <c r="AH20" s="6" t="s">
        <v>1280</v>
      </c>
      <c r="AI20" s="6" t="s">
        <v>1281</v>
      </c>
      <c r="AJ20" s="6" t="s">
        <v>1282</v>
      </c>
      <c r="AK20" s="6" t="s">
        <v>1283</v>
      </c>
      <c r="AL20" t="s">
        <v>1284</v>
      </c>
      <c r="AM20" t="s">
        <v>1285</v>
      </c>
      <c r="AN20" s="6" t="s">
        <v>1286</v>
      </c>
      <c r="AO20" s="6" t="s">
        <v>1287</v>
      </c>
      <c r="AP20" s="6" t="s">
        <v>1288</v>
      </c>
      <c r="AQ20" s="6" t="s">
        <v>1289</v>
      </c>
      <c r="AR20" s="6" t="s">
        <v>1290</v>
      </c>
    </row>
    <row r="21" spans="1:44" ht="409.5" x14ac:dyDescent="0.25">
      <c r="A21" t="s">
        <v>701</v>
      </c>
      <c r="B21" t="s">
        <v>105</v>
      </c>
      <c r="C21" t="s">
        <v>44</v>
      </c>
      <c r="D21" t="s">
        <v>62</v>
      </c>
      <c r="E21" t="s">
        <v>106</v>
      </c>
      <c r="F21" t="s">
        <v>40</v>
      </c>
      <c r="G21" t="s">
        <v>107</v>
      </c>
      <c r="H21" t="s">
        <v>108</v>
      </c>
      <c r="I21" t="s">
        <v>109</v>
      </c>
      <c r="L21" t="s">
        <v>721</v>
      </c>
      <c r="M21" t="s">
        <v>722</v>
      </c>
      <c r="N21" t="s">
        <v>723</v>
      </c>
      <c r="O21" t="s">
        <v>724</v>
      </c>
      <c r="P21" s="6" t="s">
        <v>725</v>
      </c>
      <c r="Q21" s="6" t="s">
        <v>726</v>
      </c>
      <c r="R21" t="s">
        <v>727</v>
      </c>
      <c r="S21" s="6" t="s">
        <v>728</v>
      </c>
      <c r="U21" t="s">
        <v>729</v>
      </c>
      <c r="V21" t="s">
        <v>730</v>
      </c>
      <c r="W21" s="6" t="s">
        <v>731</v>
      </c>
      <c r="X21" s="6" t="s">
        <v>732</v>
      </c>
      <c r="Y21" s="6" t="s">
        <v>733</v>
      </c>
      <c r="Z21" s="6" t="s">
        <v>734</v>
      </c>
      <c r="AA21" s="6" t="s">
        <v>735</v>
      </c>
      <c r="AB21" s="6" t="s">
        <v>736</v>
      </c>
      <c r="AC21" t="s">
        <v>737</v>
      </c>
      <c r="AD21" s="6" t="s">
        <v>738</v>
      </c>
    </row>
    <row r="22" spans="1:44" x14ac:dyDescent="0.25">
      <c r="A22" t="s">
        <v>800</v>
      </c>
      <c r="B22" t="s">
        <v>124</v>
      </c>
      <c r="C22" t="s">
        <v>37</v>
      </c>
      <c r="D22" t="s">
        <v>125</v>
      </c>
      <c r="E22" t="s">
        <v>126</v>
      </c>
      <c r="F22" t="s">
        <v>41</v>
      </c>
      <c r="G22" t="s">
        <v>128</v>
      </c>
      <c r="H22" t="s">
        <v>129</v>
      </c>
      <c r="I22" t="s">
        <v>127</v>
      </c>
      <c r="K22" t="s">
        <v>801</v>
      </c>
      <c r="L22" t="s">
        <v>802</v>
      </c>
      <c r="M22" t="s">
        <v>803</v>
      </c>
      <c r="N22" t="s">
        <v>804</v>
      </c>
      <c r="O22" t="s">
        <v>805</v>
      </c>
      <c r="P22" t="s">
        <v>806</v>
      </c>
      <c r="Q22" t="s">
        <v>807</v>
      </c>
      <c r="R22" t="s">
        <v>808</v>
      </c>
      <c r="S22" t="s">
        <v>809</v>
      </c>
      <c r="U22" t="s">
        <v>810</v>
      </c>
      <c r="V22" t="s">
        <v>811</v>
      </c>
      <c r="W22" t="s">
        <v>812</v>
      </c>
      <c r="X22" t="s">
        <v>813</v>
      </c>
      <c r="Y22" t="s">
        <v>814</v>
      </c>
      <c r="Z22" t="s">
        <v>815</v>
      </c>
      <c r="AA22" t="s">
        <v>816</v>
      </c>
      <c r="AB22" t="s">
        <v>817</v>
      </c>
      <c r="AC22" t="s">
        <v>818</v>
      </c>
    </row>
    <row r="23" spans="1:44" ht="270" x14ac:dyDescent="0.25">
      <c r="A23" t="s">
        <v>185</v>
      </c>
      <c r="B23" t="s">
        <v>186</v>
      </c>
      <c r="C23" t="s">
        <v>36</v>
      </c>
      <c r="D23" t="s">
        <v>33</v>
      </c>
      <c r="E23" t="s">
        <v>132</v>
      </c>
      <c r="F23" t="s">
        <v>40</v>
      </c>
      <c r="G23" t="s">
        <v>188</v>
      </c>
      <c r="H23" t="s">
        <v>189</v>
      </c>
      <c r="I23" t="s">
        <v>187</v>
      </c>
      <c r="K23" t="s">
        <v>1021</v>
      </c>
      <c r="L23" s="6" t="s">
        <v>1022</v>
      </c>
      <c r="M23" t="s">
        <v>1023</v>
      </c>
      <c r="N23" t="s">
        <v>1024</v>
      </c>
      <c r="O23" t="s">
        <v>1024</v>
      </c>
      <c r="P23" t="s">
        <v>1025</v>
      </c>
      <c r="Q23" t="s">
        <v>1026</v>
      </c>
      <c r="R23" t="s">
        <v>1027</v>
      </c>
      <c r="S23" t="s">
        <v>1028</v>
      </c>
      <c r="T23" t="s">
        <v>1029</v>
      </c>
      <c r="U23" t="s">
        <v>1030</v>
      </c>
      <c r="V23" t="s">
        <v>1031</v>
      </c>
      <c r="W23" t="s">
        <v>1032</v>
      </c>
      <c r="X23" t="s">
        <v>1033</v>
      </c>
      <c r="Y23" t="s">
        <v>1034</v>
      </c>
      <c r="Z23" t="s">
        <v>1035</v>
      </c>
      <c r="AA23" t="s">
        <v>1036</v>
      </c>
      <c r="AB23" t="s">
        <v>1037</v>
      </c>
      <c r="AC23" t="s">
        <v>1038</v>
      </c>
      <c r="AD23" t="s">
        <v>1039</v>
      </c>
      <c r="AE23" t="s">
        <v>1212</v>
      </c>
      <c r="AF23" t="s">
        <v>1211</v>
      </c>
      <c r="AG23" t="s">
        <v>1039</v>
      </c>
      <c r="AH23" t="s">
        <v>1210</v>
      </c>
      <c r="AI23" t="s">
        <v>1209</v>
      </c>
      <c r="AJ23" t="s">
        <v>1208</v>
      </c>
      <c r="AK23" t="s">
        <v>1207</v>
      </c>
      <c r="AL23" t="s">
        <v>1206</v>
      </c>
      <c r="AM23" t="s">
        <v>1205</v>
      </c>
      <c r="AN23" t="s">
        <v>1024</v>
      </c>
      <c r="AO23" t="s">
        <v>1204</v>
      </c>
      <c r="AP23" t="s">
        <v>1203</v>
      </c>
      <c r="AQ23" t="s">
        <v>1202</v>
      </c>
      <c r="AR23" t="s">
        <v>1201</v>
      </c>
    </row>
    <row r="24" spans="1:44" ht="409.5" x14ac:dyDescent="0.25">
      <c r="A24" t="s">
        <v>485</v>
      </c>
      <c r="B24" t="s">
        <v>45</v>
      </c>
      <c r="C24" t="s">
        <v>44</v>
      </c>
      <c r="D24" t="s">
        <v>46</v>
      </c>
      <c r="E24" t="s">
        <v>47</v>
      </c>
      <c r="F24" t="s">
        <v>41</v>
      </c>
      <c r="G24" t="s">
        <v>48</v>
      </c>
      <c r="H24" t="s">
        <v>49</v>
      </c>
      <c r="I24" t="s">
        <v>50</v>
      </c>
      <c r="K24" t="s">
        <v>486</v>
      </c>
      <c r="L24" s="6" t="s">
        <v>487</v>
      </c>
      <c r="M24" s="6" t="s">
        <v>488</v>
      </c>
      <c r="N24" t="s">
        <v>489</v>
      </c>
      <c r="O24" t="s">
        <v>490</v>
      </c>
      <c r="P24" s="6" t="s">
        <v>491</v>
      </c>
      <c r="Q24" t="s">
        <v>492</v>
      </c>
      <c r="R24" t="s">
        <v>493</v>
      </c>
      <c r="S24" s="6" t="s">
        <v>494</v>
      </c>
      <c r="T24" t="s">
        <v>495</v>
      </c>
      <c r="U24" s="6" t="s">
        <v>496</v>
      </c>
      <c r="V24" t="s">
        <v>497</v>
      </c>
      <c r="W24" s="6" t="s">
        <v>498</v>
      </c>
      <c r="X24" s="6" t="s">
        <v>499</v>
      </c>
      <c r="Y24" t="s">
        <v>500</v>
      </c>
      <c r="Z24" s="6" t="s">
        <v>501</v>
      </c>
      <c r="AA24" t="s">
        <v>502</v>
      </c>
      <c r="AB24" t="s">
        <v>427</v>
      </c>
      <c r="AC24" t="s">
        <v>503</v>
      </c>
      <c r="AD24" t="s">
        <v>504</v>
      </c>
      <c r="AE24">
        <v>64</v>
      </c>
      <c r="AF24" s="6" t="s">
        <v>1386</v>
      </c>
      <c r="AG24" t="s">
        <v>1387</v>
      </c>
      <c r="AH24" t="s">
        <v>1388</v>
      </c>
      <c r="AI24" t="s">
        <v>1389</v>
      </c>
      <c r="AJ24" t="s">
        <v>1390</v>
      </c>
      <c r="AK24" t="s">
        <v>1391</v>
      </c>
      <c r="AL24" t="s">
        <v>1392</v>
      </c>
      <c r="AM24" t="s">
        <v>1393</v>
      </c>
      <c r="AN24" t="s">
        <v>1394</v>
      </c>
      <c r="AO24" t="s">
        <v>1395</v>
      </c>
      <c r="AP24" t="s">
        <v>1396</v>
      </c>
      <c r="AQ24" s="6" t="s">
        <v>1397</v>
      </c>
      <c r="AR24" s="6" t="s">
        <v>1398</v>
      </c>
    </row>
    <row r="25" spans="1:44" ht="409.5" x14ac:dyDescent="0.25">
      <c r="A25" t="s">
        <v>563</v>
      </c>
      <c r="B25" t="s">
        <v>67</v>
      </c>
      <c r="C25" t="s">
        <v>44</v>
      </c>
      <c r="D25" t="s">
        <v>62</v>
      </c>
      <c r="E25" t="s">
        <v>68</v>
      </c>
      <c r="F25" t="s">
        <v>40</v>
      </c>
      <c r="G25" t="s">
        <v>69</v>
      </c>
      <c r="H25" t="s">
        <v>75</v>
      </c>
      <c r="I25" t="s">
        <v>70</v>
      </c>
      <c r="K25" t="s">
        <v>564</v>
      </c>
      <c r="L25" s="6" t="s">
        <v>565</v>
      </c>
      <c r="M25" s="6" t="s">
        <v>566</v>
      </c>
      <c r="N25" t="s">
        <v>567</v>
      </c>
      <c r="O25" t="s">
        <v>568</v>
      </c>
      <c r="P25" t="s">
        <v>569</v>
      </c>
      <c r="Q25" t="s">
        <v>570</v>
      </c>
      <c r="R25" s="6" t="s">
        <v>571</v>
      </c>
      <c r="S25" s="6" t="s">
        <v>572</v>
      </c>
      <c r="T25" t="s">
        <v>573</v>
      </c>
      <c r="U25" s="6" t="s">
        <v>574</v>
      </c>
      <c r="V25" t="s">
        <v>575</v>
      </c>
      <c r="W25" t="s">
        <v>576</v>
      </c>
      <c r="X25" t="s">
        <v>577</v>
      </c>
      <c r="Y25" t="s">
        <v>578</v>
      </c>
      <c r="Z25" t="s">
        <v>579</v>
      </c>
      <c r="AA25" t="s">
        <v>580</v>
      </c>
      <c r="AB25" t="s">
        <v>581</v>
      </c>
      <c r="AC25" t="s">
        <v>582</v>
      </c>
      <c r="AD25" t="s">
        <v>583</v>
      </c>
      <c r="AE25" t="s">
        <v>1250</v>
      </c>
      <c r="AF25" s="6" t="s">
        <v>1251</v>
      </c>
      <c r="AG25" s="6" t="s">
        <v>1252</v>
      </c>
      <c r="AH25" t="s">
        <v>1253</v>
      </c>
      <c r="AI25" t="s">
        <v>1254</v>
      </c>
      <c r="AJ25" t="s">
        <v>1255</v>
      </c>
      <c r="AK25" t="s">
        <v>1256</v>
      </c>
      <c r="AL25" t="s">
        <v>1257</v>
      </c>
      <c r="AM25" t="s">
        <v>1258</v>
      </c>
      <c r="AN25" t="s">
        <v>1259</v>
      </c>
      <c r="AO25" t="s">
        <v>1260</v>
      </c>
      <c r="AP25" t="s">
        <v>1261</v>
      </c>
      <c r="AQ25" s="6" t="s">
        <v>1262</v>
      </c>
      <c r="AR25" t="s">
        <v>1263</v>
      </c>
    </row>
    <row r="26" spans="1:44" ht="195" x14ac:dyDescent="0.25">
      <c r="A26" t="s">
        <v>89</v>
      </c>
      <c r="B26" t="s">
        <v>90</v>
      </c>
      <c r="C26" t="s">
        <v>37</v>
      </c>
      <c r="D26" t="s">
        <v>11</v>
      </c>
      <c r="E26" t="s">
        <v>91</v>
      </c>
      <c r="F26" t="s">
        <v>40</v>
      </c>
      <c r="G26" t="s">
        <v>92</v>
      </c>
      <c r="H26" t="s">
        <v>93</v>
      </c>
      <c r="I26" t="s">
        <v>94</v>
      </c>
      <c r="K26" t="s">
        <v>643</v>
      </c>
      <c r="L26" s="6" t="s">
        <v>644</v>
      </c>
      <c r="M26" s="6" t="s">
        <v>645</v>
      </c>
      <c r="N26" t="s">
        <v>646</v>
      </c>
      <c r="O26" t="s">
        <v>647</v>
      </c>
      <c r="P26" s="6" t="s">
        <v>648</v>
      </c>
      <c r="R26" s="6" t="s">
        <v>649</v>
      </c>
      <c r="S26" s="6" t="s">
        <v>650</v>
      </c>
      <c r="U26" s="6" t="s">
        <v>651</v>
      </c>
      <c r="V26" s="6" t="s">
        <v>652</v>
      </c>
      <c r="W26" t="s">
        <v>653</v>
      </c>
      <c r="X26" s="6" t="s">
        <v>654</v>
      </c>
      <c r="Y26" s="6" t="s">
        <v>655</v>
      </c>
      <c r="Z26" t="s">
        <v>656</v>
      </c>
      <c r="AA26" t="s">
        <v>657</v>
      </c>
      <c r="AB26" s="6" t="s">
        <v>658</v>
      </c>
      <c r="AC26" t="s">
        <v>659</v>
      </c>
    </row>
    <row r="27" spans="1:44" ht="409.5" x14ac:dyDescent="0.25">
      <c r="A27" t="s">
        <v>72</v>
      </c>
      <c r="B27" t="s">
        <v>71</v>
      </c>
      <c r="C27" t="s">
        <v>44</v>
      </c>
      <c r="D27" t="s">
        <v>62</v>
      </c>
      <c r="E27" t="s">
        <v>73</v>
      </c>
      <c r="F27" t="s">
        <v>41</v>
      </c>
      <c r="G27" t="s">
        <v>74</v>
      </c>
      <c r="H27" t="s">
        <v>77</v>
      </c>
      <c r="I27" t="s">
        <v>78</v>
      </c>
      <c r="K27" t="s">
        <v>584</v>
      </c>
      <c r="L27" t="s">
        <v>585</v>
      </c>
      <c r="M27" t="s">
        <v>586</v>
      </c>
      <c r="N27" t="s">
        <v>587</v>
      </c>
      <c r="O27" t="s">
        <v>588</v>
      </c>
      <c r="P27" t="s">
        <v>589</v>
      </c>
      <c r="Q27" t="s">
        <v>590</v>
      </c>
      <c r="R27" t="s">
        <v>591</v>
      </c>
      <c r="S27" t="s">
        <v>592</v>
      </c>
      <c r="U27" t="s">
        <v>593</v>
      </c>
      <c r="V27" t="s">
        <v>594</v>
      </c>
      <c r="X27" t="s">
        <v>595</v>
      </c>
      <c r="Y27" t="s">
        <v>596</v>
      </c>
      <c r="Z27" t="s">
        <v>597</v>
      </c>
      <c r="AA27" t="s">
        <v>598</v>
      </c>
      <c r="AB27" t="s">
        <v>599</v>
      </c>
      <c r="AC27" t="s">
        <v>600</v>
      </c>
      <c r="AD27" t="s">
        <v>601</v>
      </c>
      <c r="AE27">
        <v>72</v>
      </c>
      <c r="AF27" s="6" t="s">
        <v>1291</v>
      </c>
      <c r="AG27" t="s">
        <v>1292</v>
      </c>
      <c r="AH27" t="s">
        <v>1293</v>
      </c>
      <c r="AI27" t="s">
        <v>1294</v>
      </c>
      <c r="AJ27" s="6" t="s">
        <v>1295</v>
      </c>
      <c r="AK27" t="s">
        <v>1296</v>
      </c>
      <c r="AL27" t="s">
        <v>1297</v>
      </c>
      <c r="AM27" t="s">
        <v>1298</v>
      </c>
      <c r="AN27" t="s">
        <v>1299</v>
      </c>
      <c r="AO27" t="s">
        <v>1300</v>
      </c>
      <c r="AP27" t="s">
        <v>1301</v>
      </c>
      <c r="AQ27" t="s">
        <v>1302</v>
      </c>
      <c r="AR27" s="6" t="s">
        <v>1303</v>
      </c>
    </row>
    <row r="28" spans="1:44" ht="409.5" x14ac:dyDescent="0.25">
      <c r="A28" t="s">
        <v>192</v>
      </c>
      <c r="B28" t="s">
        <v>195</v>
      </c>
      <c r="C28" t="s">
        <v>36</v>
      </c>
      <c r="D28" t="s">
        <v>136</v>
      </c>
      <c r="E28" t="s">
        <v>193</v>
      </c>
      <c r="F28" t="s">
        <v>40</v>
      </c>
      <c r="G28" t="s">
        <v>194</v>
      </c>
      <c r="H28" t="s">
        <v>197</v>
      </c>
      <c r="I28" t="s">
        <v>196</v>
      </c>
      <c r="L28" t="s">
        <v>721</v>
      </c>
      <c r="M28" t="s">
        <v>722</v>
      </c>
      <c r="N28" t="s">
        <v>723</v>
      </c>
      <c r="O28" t="s">
        <v>724</v>
      </c>
      <c r="P28" s="6" t="s">
        <v>725</v>
      </c>
      <c r="Q28" s="6" t="s">
        <v>726</v>
      </c>
      <c r="R28" t="s">
        <v>727</v>
      </c>
      <c r="S28" s="6" t="s">
        <v>728</v>
      </c>
      <c r="U28" t="s">
        <v>729</v>
      </c>
      <c r="V28" t="s">
        <v>730</v>
      </c>
      <c r="W28" s="6" t="s">
        <v>731</v>
      </c>
      <c r="X28" s="6" t="s">
        <v>732</v>
      </c>
      <c r="Y28" s="6" t="s">
        <v>733</v>
      </c>
      <c r="Z28" s="6" t="s">
        <v>734</v>
      </c>
      <c r="AA28" s="6" t="s">
        <v>735</v>
      </c>
      <c r="AB28" s="6" t="s">
        <v>736</v>
      </c>
      <c r="AC28" t="s">
        <v>737</v>
      </c>
      <c r="AD28" s="6" t="s">
        <v>738</v>
      </c>
    </row>
    <row r="29" spans="1:44" x14ac:dyDescent="0.25">
      <c r="A29" t="s">
        <v>151</v>
      </c>
      <c r="B29" t="s">
        <v>152</v>
      </c>
      <c r="C29" t="s">
        <v>36</v>
      </c>
      <c r="D29" t="s">
        <v>153</v>
      </c>
      <c r="E29" t="s">
        <v>154</v>
      </c>
      <c r="F29" t="s">
        <v>40</v>
      </c>
      <c r="G29" t="s">
        <v>155</v>
      </c>
      <c r="H29" t="s">
        <v>156</v>
      </c>
      <c r="I29" t="s">
        <v>157</v>
      </c>
      <c r="K29" t="s">
        <v>914</v>
      </c>
      <c r="L29" t="s">
        <v>915</v>
      </c>
      <c r="M29" t="s">
        <v>916</v>
      </c>
      <c r="N29" t="s">
        <v>917</v>
      </c>
      <c r="O29" t="s">
        <v>918</v>
      </c>
      <c r="P29" t="s">
        <v>919</v>
      </c>
      <c r="Q29" t="s">
        <v>920</v>
      </c>
      <c r="R29" t="s">
        <v>921</v>
      </c>
      <c r="S29" t="s">
        <v>922</v>
      </c>
      <c r="U29" t="s">
        <v>923</v>
      </c>
      <c r="V29" t="s">
        <v>924</v>
      </c>
      <c r="W29" t="s">
        <v>925</v>
      </c>
      <c r="X29" t="s">
        <v>926</v>
      </c>
      <c r="Y29" t="s">
        <v>927</v>
      </c>
      <c r="Z29" t="s">
        <v>928</v>
      </c>
      <c r="AA29" t="s">
        <v>929</v>
      </c>
      <c r="AB29" t="s">
        <v>930</v>
      </c>
      <c r="AC29" t="s">
        <v>931</v>
      </c>
    </row>
    <row r="30" spans="1:44" ht="409.5" x14ac:dyDescent="0.25">
      <c r="A30" t="s">
        <v>679</v>
      </c>
      <c r="B30" t="s">
        <v>101</v>
      </c>
      <c r="C30" t="s">
        <v>44</v>
      </c>
      <c r="D30" t="s">
        <v>96</v>
      </c>
      <c r="E30" t="s">
        <v>22</v>
      </c>
      <c r="F30" t="s">
        <v>40</v>
      </c>
      <c r="G30" t="s">
        <v>102</v>
      </c>
      <c r="H30" t="s">
        <v>103</v>
      </c>
      <c r="I30" t="s">
        <v>104</v>
      </c>
      <c r="K30" t="s">
        <v>680</v>
      </c>
      <c r="L30" s="6" t="s">
        <v>681</v>
      </c>
      <c r="M30" t="s">
        <v>682</v>
      </c>
      <c r="N30" s="6" t="s">
        <v>683</v>
      </c>
      <c r="O30" t="s">
        <v>684</v>
      </c>
      <c r="P30" s="6" t="s">
        <v>685</v>
      </c>
      <c r="Q30" s="6" t="s">
        <v>686</v>
      </c>
      <c r="R30" s="6" t="s">
        <v>687</v>
      </c>
      <c r="S30" s="6" t="s">
        <v>688</v>
      </c>
      <c r="T30" t="s">
        <v>689</v>
      </c>
      <c r="U30" s="6" t="s">
        <v>690</v>
      </c>
      <c r="V30" s="6" t="s">
        <v>691</v>
      </c>
      <c r="W30" s="6" t="s">
        <v>692</v>
      </c>
      <c r="X30" s="6" t="s">
        <v>693</v>
      </c>
      <c r="Y30" s="6" t="s">
        <v>694</v>
      </c>
      <c r="Z30" s="6" t="s">
        <v>695</v>
      </c>
      <c r="AA30" s="6" t="s">
        <v>696</v>
      </c>
      <c r="AB30" s="6" t="s">
        <v>697</v>
      </c>
      <c r="AC30" t="s">
        <v>698</v>
      </c>
      <c r="AD30" s="6" t="s">
        <v>699</v>
      </c>
      <c r="AE30" t="s">
        <v>1236</v>
      </c>
      <c r="AF30" s="6" t="s">
        <v>1237</v>
      </c>
      <c r="AG30" s="6" t="s">
        <v>1238</v>
      </c>
      <c r="AH30" t="s">
        <v>1239</v>
      </c>
      <c r="AI30" s="6" t="s">
        <v>1240</v>
      </c>
      <c r="AJ30" s="6" t="s">
        <v>1241</v>
      </c>
      <c r="AK30" s="6" t="s">
        <v>1242</v>
      </c>
      <c r="AL30" s="6" t="s">
        <v>1243</v>
      </c>
      <c r="AM30" s="6" t="s">
        <v>1244</v>
      </c>
      <c r="AN30" s="6" t="s">
        <v>1245</v>
      </c>
      <c r="AO30" s="6" t="s">
        <v>1246</v>
      </c>
      <c r="AP30" s="6" t="s">
        <v>1247</v>
      </c>
      <c r="AQ30" s="6" t="s">
        <v>1248</v>
      </c>
      <c r="AR30" s="6" t="s">
        <v>1249</v>
      </c>
    </row>
    <row r="31" spans="1:44" ht="30" x14ac:dyDescent="0.25">
      <c r="A31" t="s">
        <v>130</v>
      </c>
      <c r="B31" t="s">
        <v>131</v>
      </c>
      <c r="C31" t="s">
        <v>44</v>
      </c>
      <c r="D31" t="s">
        <v>114</v>
      </c>
      <c r="E31" t="s">
        <v>132</v>
      </c>
      <c r="F31" t="s">
        <v>40</v>
      </c>
      <c r="G31" t="s">
        <v>133</v>
      </c>
      <c r="H31" t="s">
        <v>134</v>
      </c>
      <c r="I31" t="s">
        <v>135</v>
      </c>
      <c r="K31" t="s">
        <v>819</v>
      </c>
      <c r="L31" s="6" t="s">
        <v>820</v>
      </c>
      <c r="M31" t="s">
        <v>821</v>
      </c>
      <c r="N31" t="s">
        <v>822</v>
      </c>
      <c r="O31" t="s">
        <v>1</v>
      </c>
      <c r="P31" t="s">
        <v>823</v>
      </c>
      <c r="R31" t="s">
        <v>824</v>
      </c>
      <c r="S31" t="s">
        <v>825</v>
      </c>
      <c r="U31" t="s">
        <v>826</v>
      </c>
      <c r="V31" t="s">
        <v>827</v>
      </c>
      <c r="W31" t="s">
        <v>828</v>
      </c>
      <c r="X31" t="s">
        <v>829</v>
      </c>
      <c r="Y31" t="s">
        <v>830</v>
      </c>
      <c r="AA31" t="s">
        <v>831</v>
      </c>
      <c r="AB31" t="s">
        <v>832</v>
      </c>
      <c r="AC31" t="s">
        <v>833</v>
      </c>
    </row>
    <row r="32" spans="1:44" ht="255" x14ac:dyDescent="0.25">
      <c r="A32" t="s">
        <v>202</v>
      </c>
      <c r="B32" t="s">
        <v>203</v>
      </c>
      <c r="C32" t="s">
        <v>44</v>
      </c>
      <c r="D32" t="s">
        <v>46</v>
      </c>
      <c r="E32" t="s">
        <v>204</v>
      </c>
      <c r="F32" t="s">
        <v>40</v>
      </c>
      <c r="G32" t="s">
        <v>205</v>
      </c>
      <c r="H32" t="s">
        <v>206</v>
      </c>
      <c r="I32" t="s">
        <v>207</v>
      </c>
      <c r="K32" t="s">
        <v>1077</v>
      </c>
      <c r="L32" t="s">
        <v>1078</v>
      </c>
      <c r="M32" t="s">
        <v>1079</v>
      </c>
      <c r="N32" t="s">
        <v>1080</v>
      </c>
      <c r="O32" t="s">
        <v>1081</v>
      </c>
      <c r="P32" t="s">
        <v>1082</v>
      </c>
      <c r="R32" t="s">
        <v>1083</v>
      </c>
      <c r="S32" t="s">
        <v>1084</v>
      </c>
      <c r="U32" t="s">
        <v>1085</v>
      </c>
      <c r="V32" t="s">
        <v>1086</v>
      </c>
      <c r="W32" s="6" t="s">
        <v>1087</v>
      </c>
      <c r="X32" t="s">
        <v>1088</v>
      </c>
      <c r="Y32" t="s">
        <v>1089</v>
      </c>
      <c r="Z32" t="s">
        <v>1090</v>
      </c>
      <c r="AA32" t="s">
        <v>1091</v>
      </c>
      <c r="AB32" t="s">
        <v>1092</v>
      </c>
      <c r="AC32" t="s">
        <v>1089</v>
      </c>
      <c r="AE32" t="s">
        <v>1350</v>
      </c>
      <c r="AF32" t="s">
        <v>1351</v>
      </c>
      <c r="AG32" t="s">
        <v>1352</v>
      </c>
      <c r="AH32" t="s">
        <v>1039</v>
      </c>
      <c r="AI32" t="s">
        <v>1353</v>
      </c>
      <c r="AJ32" t="s">
        <v>1354</v>
      </c>
      <c r="AK32" t="s">
        <v>1354</v>
      </c>
      <c r="AL32" t="s">
        <v>1354</v>
      </c>
      <c r="AM32" t="s">
        <v>1354</v>
      </c>
      <c r="AN32" t="s">
        <v>1355</v>
      </c>
      <c r="AO32" t="s">
        <v>1356</v>
      </c>
      <c r="AP32" t="s">
        <v>1357</v>
      </c>
      <c r="AQ32" t="s">
        <v>1039</v>
      </c>
      <c r="AR32" t="s">
        <v>1358</v>
      </c>
    </row>
    <row r="33" spans="1:44" ht="165" x14ac:dyDescent="0.25">
      <c r="A33" t="s">
        <v>182</v>
      </c>
      <c r="B33" t="s">
        <v>183</v>
      </c>
      <c r="C33" t="s">
        <v>37</v>
      </c>
      <c r="D33" t="s">
        <v>11</v>
      </c>
      <c r="E33" t="s">
        <v>184</v>
      </c>
      <c r="F33" t="s">
        <v>184</v>
      </c>
      <c r="G33" t="s">
        <v>184</v>
      </c>
      <c r="H33" t="s">
        <v>184</v>
      </c>
      <c r="I33" t="s">
        <v>184</v>
      </c>
      <c r="L33" t="s">
        <v>1007</v>
      </c>
      <c r="M33" t="s">
        <v>1008</v>
      </c>
      <c r="N33" t="s">
        <v>1009</v>
      </c>
      <c r="O33" t="s">
        <v>1010</v>
      </c>
      <c r="P33" t="s">
        <v>1011</v>
      </c>
      <c r="Q33" t="s">
        <v>1012</v>
      </c>
      <c r="R33" t="s">
        <v>1013</v>
      </c>
      <c r="S33" t="s">
        <v>1014</v>
      </c>
      <c r="T33" t="s">
        <v>1015</v>
      </c>
      <c r="U33" t="s">
        <v>1016</v>
      </c>
      <c r="V33" t="s">
        <v>1017</v>
      </c>
      <c r="W33" s="6" t="s">
        <v>1018</v>
      </c>
      <c r="X33" s="6" t="s">
        <v>1019</v>
      </c>
      <c r="AB33" t="s">
        <v>1020</v>
      </c>
    </row>
    <row r="34" spans="1:44" x14ac:dyDescent="0.25">
      <c r="A34" t="s">
        <v>176</v>
      </c>
      <c r="B34" t="s">
        <v>177</v>
      </c>
      <c r="C34" t="s">
        <v>44</v>
      </c>
      <c r="D34" t="s">
        <v>62</v>
      </c>
      <c r="E34" t="s">
        <v>178</v>
      </c>
      <c r="F34" t="s">
        <v>138</v>
      </c>
      <c r="G34" t="s">
        <v>179</v>
      </c>
      <c r="H34" t="s">
        <v>180</v>
      </c>
      <c r="I34" t="s">
        <v>181</v>
      </c>
      <c r="K34" t="s">
        <v>988</v>
      </c>
      <c r="L34" t="s">
        <v>989</v>
      </c>
      <c r="M34" t="s">
        <v>990</v>
      </c>
      <c r="O34" t="s">
        <v>991</v>
      </c>
      <c r="P34" t="s">
        <v>992</v>
      </c>
      <c r="Q34" t="s">
        <v>993</v>
      </c>
      <c r="R34" t="s">
        <v>994</v>
      </c>
      <c r="S34" t="s">
        <v>995</v>
      </c>
      <c r="T34" t="s">
        <v>996</v>
      </c>
      <c r="U34" t="s">
        <v>997</v>
      </c>
      <c r="V34" t="s">
        <v>998</v>
      </c>
      <c r="W34" t="s">
        <v>999</v>
      </c>
      <c r="X34" t="s">
        <v>1000</v>
      </c>
      <c r="Y34" t="s">
        <v>1001</v>
      </c>
      <c r="Z34" t="s">
        <v>1002</v>
      </c>
      <c r="AA34" t="s">
        <v>1003</v>
      </c>
      <c r="AB34" t="s">
        <v>1004</v>
      </c>
      <c r="AC34" t="s">
        <v>1005</v>
      </c>
      <c r="AD34" t="s">
        <v>1006</v>
      </c>
    </row>
    <row r="35" spans="1:44" x14ac:dyDescent="0.25">
      <c r="A35" t="s">
        <v>779</v>
      </c>
      <c r="B35" t="s">
        <v>119</v>
      </c>
      <c r="C35" t="s">
        <v>37</v>
      </c>
      <c r="D35" t="s">
        <v>125</v>
      </c>
      <c r="E35" t="s">
        <v>120</v>
      </c>
      <c r="F35" t="s">
        <v>41</v>
      </c>
      <c r="G35" t="s">
        <v>121</v>
      </c>
      <c r="H35" t="s">
        <v>122</v>
      </c>
      <c r="I35" t="s">
        <v>123</v>
      </c>
      <c r="K35" t="s">
        <v>780</v>
      </c>
      <c r="L35" t="s">
        <v>781</v>
      </c>
      <c r="M35" t="s">
        <v>782</v>
      </c>
      <c r="N35" t="s">
        <v>783</v>
      </c>
      <c r="O35" t="s">
        <v>784</v>
      </c>
      <c r="P35" t="s">
        <v>785</v>
      </c>
      <c r="Q35" t="s">
        <v>786</v>
      </c>
      <c r="R35" t="s">
        <v>787</v>
      </c>
      <c r="S35" t="s">
        <v>788</v>
      </c>
      <c r="T35" t="s">
        <v>789</v>
      </c>
      <c r="U35" t="s">
        <v>790</v>
      </c>
      <c r="V35" t="s">
        <v>791</v>
      </c>
      <c r="W35" t="s">
        <v>792</v>
      </c>
      <c r="X35" t="s">
        <v>793</v>
      </c>
      <c r="Y35" t="s">
        <v>794</v>
      </c>
      <c r="Z35" t="s">
        <v>795</v>
      </c>
      <c r="AA35" t="s">
        <v>796</v>
      </c>
      <c r="AB35" t="s">
        <v>797</v>
      </c>
      <c r="AC35" t="s">
        <v>798</v>
      </c>
      <c r="AD35" t="s">
        <v>799</v>
      </c>
    </row>
    <row r="36" spans="1:44" ht="375" x14ac:dyDescent="0.25">
      <c r="A36" t="s">
        <v>543</v>
      </c>
      <c r="B36" t="s">
        <v>61</v>
      </c>
      <c r="C36" t="s">
        <v>44</v>
      </c>
      <c r="D36" t="s">
        <v>62</v>
      </c>
      <c r="E36" t="s">
        <v>63</v>
      </c>
      <c r="F36" t="s">
        <v>41</v>
      </c>
      <c r="G36" t="s">
        <v>64</v>
      </c>
      <c r="H36" t="s">
        <v>65</v>
      </c>
      <c r="I36" t="s">
        <v>66</v>
      </c>
      <c r="K36" t="s">
        <v>544</v>
      </c>
      <c r="L36" t="s">
        <v>545</v>
      </c>
      <c r="M36" t="s">
        <v>546</v>
      </c>
      <c r="N36" t="s">
        <v>547</v>
      </c>
      <c r="O36" t="s">
        <v>548</v>
      </c>
      <c r="P36" t="s">
        <v>549</v>
      </c>
      <c r="Q36" t="s">
        <v>550</v>
      </c>
      <c r="R36" s="6" t="s">
        <v>551</v>
      </c>
      <c r="S36" s="6" t="s">
        <v>552</v>
      </c>
      <c r="T36" t="s">
        <v>427</v>
      </c>
      <c r="U36" t="s">
        <v>553</v>
      </c>
      <c r="V36" t="s">
        <v>554</v>
      </c>
      <c r="W36" t="s">
        <v>555</v>
      </c>
      <c r="X36" t="s">
        <v>556</v>
      </c>
      <c r="Y36" t="s">
        <v>557</v>
      </c>
      <c r="Z36" t="s">
        <v>558</v>
      </c>
      <c r="AA36" s="6" t="s">
        <v>559</v>
      </c>
      <c r="AB36" t="s">
        <v>560</v>
      </c>
      <c r="AC36" t="s">
        <v>561</v>
      </c>
      <c r="AD36" t="s">
        <v>562</v>
      </c>
    </row>
    <row r="37" spans="1:44" ht="105" x14ac:dyDescent="0.25">
      <c r="A37" t="s">
        <v>855</v>
      </c>
      <c r="B37" t="s">
        <v>142</v>
      </c>
      <c r="C37" t="s">
        <v>36</v>
      </c>
      <c r="D37" t="s">
        <v>136</v>
      </c>
      <c r="E37" t="s">
        <v>143</v>
      </c>
      <c r="F37" t="s">
        <v>138</v>
      </c>
      <c r="G37" t="s">
        <v>144</v>
      </c>
      <c r="H37" t="s">
        <v>145</v>
      </c>
      <c r="I37" t="s">
        <v>146</v>
      </c>
      <c r="K37" t="s">
        <v>856</v>
      </c>
      <c r="L37" t="s">
        <v>857</v>
      </c>
      <c r="M37" s="6" t="s">
        <v>858</v>
      </c>
      <c r="N37" s="6" t="s">
        <v>859</v>
      </c>
      <c r="O37" t="s">
        <v>860</v>
      </c>
      <c r="P37" t="s">
        <v>861</v>
      </c>
      <c r="Q37" t="s">
        <v>862</v>
      </c>
      <c r="R37" t="s">
        <v>863</v>
      </c>
      <c r="S37" t="s">
        <v>864</v>
      </c>
      <c r="T37" t="s">
        <v>865</v>
      </c>
      <c r="U37" t="s">
        <v>866</v>
      </c>
      <c r="V37" t="s">
        <v>867</v>
      </c>
      <c r="W37" t="s">
        <v>868</v>
      </c>
      <c r="X37" t="s">
        <v>869</v>
      </c>
      <c r="Y37" t="s">
        <v>870</v>
      </c>
      <c r="Z37" t="s">
        <v>871</v>
      </c>
      <c r="AA37" t="s">
        <v>872</v>
      </c>
      <c r="AB37" t="s">
        <v>873</v>
      </c>
      <c r="AC37" t="s">
        <v>874</v>
      </c>
      <c r="AD37" t="s">
        <v>875</v>
      </c>
    </row>
    <row r="38" spans="1:44" ht="360" x14ac:dyDescent="0.25">
      <c r="A38" t="s">
        <v>158</v>
      </c>
      <c r="B38" t="s">
        <v>159</v>
      </c>
      <c r="C38" t="s">
        <v>44</v>
      </c>
      <c r="D38" t="s">
        <v>96</v>
      </c>
      <c r="E38" t="s">
        <v>160</v>
      </c>
      <c r="F38" t="s">
        <v>40</v>
      </c>
      <c r="G38" t="s">
        <v>161</v>
      </c>
      <c r="H38" t="s">
        <v>162</v>
      </c>
      <c r="I38" t="s">
        <v>163</v>
      </c>
      <c r="K38" t="s">
        <v>932</v>
      </c>
      <c r="L38" t="s">
        <v>933</v>
      </c>
      <c r="M38" t="s">
        <v>934</v>
      </c>
      <c r="N38" t="s">
        <v>935</v>
      </c>
      <c r="O38" t="s">
        <v>936</v>
      </c>
      <c r="P38" t="s">
        <v>937</v>
      </c>
      <c r="Q38" t="s">
        <v>938</v>
      </c>
      <c r="R38" s="6" t="s">
        <v>939</v>
      </c>
      <c r="S38" t="s">
        <v>940</v>
      </c>
      <c r="U38" t="s">
        <v>941</v>
      </c>
      <c r="V38" t="s">
        <v>942</v>
      </c>
      <c r="W38" t="s">
        <v>943</v>
      </c>
      <c r="X38" t="s">
        <v>944</v>
      </c>
      <c r="Y38" t="s">
        <v>945</v>
      </c>
      <c r="Z38" t="s">
        <v>946</v>
      </c>
      <c r="AA38" t="s">
        <v>947</v>
      </c>
      <c r="AB38" t="s">
        <v>948</v>
      </c>
      <c r="AC38" t="s">
        <v>949</v>
      </c>
      <c r="AE38">
        <v>46</v>
      </c>
      <c r="AF38" s="6" t="s">
        <v>1226</v>
      </c>
      <c r="AG38" t="s">
        <v>1227</v>
      </c>
      <c r="AH38" t="s">
        <v>1228</v>
      </c>
      <c r="AI38" t="s">
        <v>1229</v>
      </c>
      <c r="AJ38" t="s">
        <v>1230</v>
      </c>
      <c r="AK38" t="s">
        <v>1231</v>
      </c>
      <c r="AL38" t="s">
        <v>1231</v>
      </c>
      <c r="AM38" t="s">
        <v>1231</v>
      </c>
      <c r="AN38" t="s">
        <v>1232</v>
      </c>
      <c r="AO38" t="s">
        <v>1233</v>
      </c>
      <c r="AP38" t="s">
        <v>1234</v>
      </c>
      <c r="AR38" t="s">
        <v>1235</v>
      </c>
    </row>
    <row r="39" spans="1:44" ht="225" x14ac:dyDescent="0.25">
      <c r="A39" t="s">
        <v>170</v>
      </c>
      <c r="B39" t="s">
        <v>171</v>
      </c>
      <c r="C39" t="s">
        <v>44</v>
      </c>
      <c r="D39" t="s">
        <v>218</v>
      </c>
      <c r="E39" t="s">
        <v>172</v>
      </c>
      <c r="F39" t="s">
        <v>138</v>
      </c>
      <c r="G39" t="s">
        <v>173</v>
      </c>
      <c r="H39" t="s">
        <v>174</v>
      </c>
      <c r="I39" t="s">
        <v>175</v>
      </c>
      <c r="L39" t="s">
        <v>969</v>
      </c>
      <c r="M39" t="s">
        <v>970</v>
      </c>
      <c r="N39" t="s">
        <v>971</v>
      </c>
      <c r="O39" t="s">
        <v>972</v>
      </c>
      <c r="P39" t="s">
        <v>973</v>
      </c>
      <c r="Q39" t="s">
        <v>974</v>
      </c>
      <c r="R39" t="s">
        <v>975</v>
      </c>
      <c r="S39" t="s">
        <v>976</v>
      </c>
      <c r="T39" t="s">
        <v>977</v>
      </c>
      <c r="U39" t="s">
        <v>978</v>
      </c>
      <c r="V39" t="s">
        <v>979</v>
      </c>
      <c r="W39" t="s">
        <v>980</v>
      </c>
      <c r="X39" t="s">
        <v>981</v>
      </c>
      <c r="Y39" t="s">
        <v>982</v>
      </c>
      <c r="Z39" t="s">
        <v>983</v>
      </c>
      <c r="AA39" t="s">
        <v>984</v>
      </c>
      <c r="AB39" t="s">
        <v>985</v>
      </c>
      <c r="AC39" t="s">
        <v>986</v>
      </c>
      <c r="AD39" s="6" t="s">
        <v>987</v>
      </c>
    </row>
    <row r="40" spans="1:44" ht="409.5" x14ac:dyDescent="0.25">
      <c r="A40" t="s">
        <v>759</v>
      </c>
      <c r="B40" t="s">
        <v>14</v>
      </c>
      <c r="C40" t="s">
        <v>44</v>
      </c>
      <c r="D40" t="s">
        <v>114</v>
      </c>
      <c r="E40" t="s">
        <v>115</v>
      </c>
      <c r="F40" t="s">
        <v>41</v>
      </c>
      <c r="G40" t="s">
        <v>116</v>
      </c>
      <c r="H40" t="s">
        <v>117</v>
      </c>
      <c r="I40" t="s">
        <v>118</v>
      </c>
      <c r="K40" t="s">
        <v>760</v>
      </c>
      <c r="L40" s="6" t="s">
        <v>761</v>
      </c>
      <c r="M40" s="6" t="s">
        <v>762</v>
      </c>
      <c r="N40" s="6" t="s">
        <v>763</v>
      </c>
      <c r="O40" s="6" t="s">
        <v>764</v>
      </c>
      <c r="P40" s="6" t="s">
        <v>765</v>
      </c>
      <c r="Q40" t="s">
        <v>766</v>
      </c>
      <c r="R40" t="s">
        <v>767</v>
      </c>
      <c r="S40" s="6" t="s">
        <v>768</v>
      </c>
      <c r="T40" s="6" t="s">
        <v>769</v>
      </c>
      <c r="U40" t="s">
        <v>770</v>
      </c>
      <c r="V40" s="6" t="s">
        <v>771</v>
      </c>
      <c r="W40" s="6" t="s">
        <v>772</v>
      </c>
      <c r="X40" s="6" t="s">
        <v>773</v>
      </c>
      <c r="Y40" s="6" t="s">
        <v>774</v>
      </c>
      <c r="AA40" t="s">
        <v>775</v>
      </c>
      <c r="AB40" t="s">
        <v>776</v>
      </c>
      <c r="AC40" t="s">
        <v>777</v>
      </c>
      <c r="AD40" t="s">
        <v>778</v>
      </c>
      <c r="AE40">
        <v>64</v>
      </c>
      <c r="AF40" s="6" t="s">
        <v>1190</v>
      </c>
      <c r="AG40" t="s">
        <v>1191</v>
      </c>
      <c r="AH40" t="s">
        <v>1192</v>
      </c>
      <c r="AI40" t="s">
        <v>1193</v>
      </c>
      <c r="AJ40" t="s">
        <v>1194</v>
      </c>
      <c r="AK40" t="s">
        <v>1195</v>
      </c>
      <c r="AN40" t="s">
        <v>1196</v>
      </c>
      <c r="AO40" s="6" t="s">
        <v>1197</v>
      </c>
      <c r="AP40" t="s">
        <v>1198</v>
      </c>
      <c r="AQ40" t="s">
        <v>1199</v>
      </c>
      <c r="AR40" t="s">
        <v>1200</v>
      </c>
    </row>
    <row r="41" spans="1:44" ht="409.5" x14ac:dyDescent="0.25">
      <c r="A41" t="s">
        <v>13</v>
      </c>
      <c r="B41" t="s">
        <v>14</v>
      </c>
      <c r="C41" t="s">
        <v>37</v>
      </c>
      <c r="D41" t="s">
        <v>11</v>
      </c>
      <c r="E41" t="s">
        <v>16</v>
      </c>
      <c r="F41" t="s">
        <v>40</v>
      </c>
      <c r="G41" t="s">
        <v>17</v>
      </c>
      <c r="H41" t="s">
        <v>18</v>
      </c>
      <c r="I41" t="s">
        <v>19</v>
      </c>
      <c r="K41" t="s">
        <v>408</v>
      </c>
      <c r="L41" s="6" t="s">
        <v>409</v>
      </c>
      <c r="M41" t="s">
        <v>410</v>
      </c>
      <c r="N41" t="s">
        <v>411</v>
      </c>
      <c r="O41" t="s">
        <v>412</v>
      </c>
      <c r="P41" t="s">
        <v>413</v>
      </c>
      <c r="Q41" t="s">
        <v>414</v>
      </c>
      <c r="R41" t="s">
        <v>415</v>
      </c>
      <c r="S41" t="s">
        <v>416</v>
      </c>
      <c r="T41" t="s">
        <v>417</v>
      </c>
      <c r="U41" t="s">
        <v>418</v>
      </c>
      <c r="V41" t="s">
        <v>419</v>
      </c>
      <c r="W41" s="6" t="s">
        <v>420</v>
      </c>
      <c r="X41" s="6" t="s">
        <v>421</v>
      </c>
      <c r="Y41" t="s">
        <v>422</v>
      </c>
      <c r="Z41" t="s">
        <v>423</v>
      </c>
      <c r="AA41" t="s">
        <v>424</v>
      </c>
      <c r="AB41" t="s">
        <v>425</v>
      </c>
      <c r="AC41" t="s">
        <v>426</v>
      </c>
      <c r="AD41" t="s">
        <v>427</v>
      </c>
    </row>
    <row r="42" spans="1:44" x14ac:dyDescent="0.25">
      <c r="A42" t="s">
        <v>198</v>
      </c>
      <c r="B42" t="s">
        <v>35</v>
      </c>
      <c r="C42" t="s">
        <v>36</v>
      </c>
      <c r="D42" t="s">
        <v>136</v>
      </c>
      <c r="E42" t="s">
        <v>34</v>
      </c>
      <c r="F42" t="s">
        <v>41</v>
      </c>
      <c r="G42" t="s">
        <v>199</v>
      </c>
      <c r="H42" t="s">
        <v>200</v>
      </c>
      <c r="I42" t="s">
        <v>201</v>
      </c>
      <c r="K42" t="s">
        <v>1059</v>
      </c>
      <c r="L42" t="s">
        <v>1060</v>
      </c>
      <c r="M42" t="s">
        <v>1061</v>
      </c>
      <c r="N42" t="s">
        <v>1062</v>
      </c>
      <c r="O42" t="s">
        <v>1063</v>
      </c>
      <c r="P42" t="s">
        <v>1064</v>
      </c>
      <c r="R42" t="s">
        <v>1065</v>
      </c>
      <c r="S42" t="s">
        <v>1066</v>
      </c>
      <c r="T42" t="s">
        <v>1067</v>
      </c>
      <c r="U42" t="s">
        <v>1068</v>
      </c>
      <c r="V42" t="s">
        <v>1069</v>
      </c>
      <c r="W42" t="s">
        <v>1070</v>
      </c>
      <c r="X42" t="s">
        <v>1067</v>
      </c>
      <c r="Y42" t="s">
        <v>1071</v>
      </c>
      <c r="Z42" t="s">
        <v>1072</v>
      </c>
      <c r="AA42" t="s">
        <v>1073</v>
      </c>
      <c r="AB42" t="s">
        <v>1074</v>
      </c>
      <c r="AC42" t="s">
        <v>1075</v>
      </c>
      <c r="AD42" t="s">
        <v>1076</v>
      </c>
      <c r="AE42">
        <v>33</v>
      </c>
      <c r="AF42" t="s">
        <v>1331</v>
      </c>
      <c r="AG42" t="s">
        <v>427</v>
      </c>
      <c r="AH42" t="s">
        <v>1332</v>
      </c>
      <c r="AI42" t="s">
        <v>1333</v>
      </c>
      <c r="AJ42" t="s">
        <v>1089</v>
      </c>
      <c r="AK42" t="s">
        <v>1089</v>
      </c>
      <c r="AL42" t="s">
        <v>1089</v>
      </c>
      <c r="AM42" t="s">
        <v>1089</v>
      </c>
      <c r="AN42" t="s">
        <v>1334</v>
      </c>
      <c r="AO42" t="s">
        <v>1335</v>
      </c>
      <c r="AP42" t="s">
        <v>1336</v>
      </c>
      <c r="AQ42" t="s">
        <v>1337</v>
      </c>
      <c r="AR42" t="s">
        <v>1338</v>
      </c>
    </row>
    <row r="43" spans="1:44" x14ac:dyDescent="0.25">
      <c r="A43" t="s">
        <v>164</v>
      </c>
      <c r="B43" t="s">
        <v>165</v>
      </c>
      <c r="C43" t="s">
        <v>36</v>
      </c>
      <c r="D43" t="s">
        <v>136</v>
      </c>
      <c r="E43" t="s">
        <v>166</v>
      </c>
      <c r="F43" t="s">
        <v>40</v>
      </c>
      <c r="G43" t="s">
        <v>167</v>
      </c>
      <c r="H43" t="s">
        <v>169</v>
      </c>
      <c r="I43" t="s">
        <v>168</v>
      </c>
      <c r="K43" t="s">
        <v>950</v>
      </c>
      <c r="L43" t="s">
        <v>951</v>
      </c>
      <c r="M43" t="s">
        <v>952</v>
      </c>
      <c r="N43" t="s">
        <v>953</v>
      </c>
      <c r="O43" t="s">
        <v>954</v>
      </c>
      <c r="P43" t="s">
        <v>955</v>
      </c>
      <c r="Q43" t="s">
        <v>956</v>
      </c>
      <c r="R43" t="s">
        <v>957</v>
      </c>
      <c r="S43" t="s">
        <v>958</v>
      </c>
      <c r="T43" t="s">
        <v>959</v>
      </c>
      <c r="U43" t="s">
        <v>960</v>
      </c>
      <c r="V43" t="s">
        <v>961</v>
      </c>
      <c r="W43" t="s">
        <v>962</v>
      </c>
      <c r="X43" t="s">
        <v>963</v>
      </c>
      <c r="Y43" t="s">
        <v>964</v>
      </c>
      <c r="Z43" t="s">
        <v>965</v>
      </c>
      <c r="AA43" t="s">
        <v>966</v>
      </c>
      <c r="AB43" t="s">
        <v>967</v>
      </c>
      <c r="AC43" t="s">
        <v>968</v>
      </c>
    </row>
    <row r="44" spans="1:44" ht="285" x14ac:dyDescent="0.25">
      <c r="A44" s="7" t="s">
        <v>351</v>
      </c>
      <c r="B44" t="s">
        <v>271</v>
      </c>
      <c r="C44" t="s">
        <v>36</v>
      </c>
      <c r="D44" t="s">
        <v>79</v>
      </c>
      <c r="E44" t="s">
        <v>34</v>
      </c>
      <c r="F44" t="s">
        <v>41</v>
      </c>
      <c r="G44" t="s">
        <v>352</v>
      </c>
      <c r="H44" t="s">
        <v>353</v>
      </c>
      <c r="I44" t="s">
        <v>354</v>
      </c>
      <c r="K44" t="s">
        <v>1109</v>
      </c>
      <c r="L44" t="s">
        <v>1110</v>
      </c>
      <c r="M44" s="6" t="s">
        <v>1111</v>
      </c>
      <c r="N44" t="s">
        <v>1112</v>
      </c>
      <c r="O44" t="s">
        <v>1113</v>
      </c>
      <c r="P44" t="s">
        <v>1114</v>
      </c>
      <c r="Q44" t="s">
        <v>1115</v>
      </c>
      <c r="R44" t="s">
        <v>1116</v>
      </c>
      <c r="S44" t="s">
        <v>1117</v>
      </c>
      <c r="T44" t="s">
        <v>1118</v>
      </c>
      <c r="U44" t="s">
        <v>1119</v>
      </c>
      <c r="V44" t="s">
        <v>1120</v>
      </c>
      <c r="W44" t="s">
        <v>1121</v>
      </c>
      <c r="X44" t="s">
        <v>1122</v>
      </c>
      <c r="Y44" t="s">
        <v>1123</v>
      </c>
      <c r="Z44" t="s">
        <v>1124</v>
      </c>
      <c r="AA44" t="s">
        <v>1125</v>
      </c>
      <c r="AB44" t="s">
        <v>1126</v>
      </c>
      <c r="AC44" t="s">
        <v>1127</v>
      </c>
      <c r="AD44" t="s">
        <v>1128</v>
      </c>
      <c r="AE44" t="s">
        <v>1412</v>
      </c>
      <c r="AF44" t="s">
        <v>1413</v>
      </c>
      <c r="AG44" t="s">
        <v>1414</v>
      </c>
      <c r="AH44" s="6" t="s">
        <v>1415</v>
      </c>
      <c r="AI44" t="s">
        <v>1416</v>
      </c>
      <c r="AJ44" t="s">
        <v>1417</v>
      </c>
      <c r="AK44" t="s">
        <v>1418</v>
      </c>
      <c r="AL44" t="s">
        <v>1418</v>
      </c>
      <c r="AM44" t="s">
        <v>1418</v>
      </c>
      <c r="AN44" t="s">
        <v>1419</v>
      </c>
      <c r="AO44" t="s">
        <v>1420</v>
      </c>
      <c r="AP44" t="s">
        <v>1421</v>
      </c>
      <c r="AR44" s="6" t="s">
        <v>1422</v>
      </c>
    </row>
    <row r="45" spans="1:44" ht="135" x14ac:dyDescent="0.25">
      <c r="A45" t="s">
        <v>1423</v>
      </c>
      <c r="B45" s="1"/>
      <c r="C45" s="1"/>
      <c r="D45" s="1"/>
      <c r="E45" s="1"/>
      <c r="F45" s="1"/>
      <c r="G45" s="1"/>
      <c r="H45" s="1"/>
      <c r="I45" s="1"/>
      <c r="J45" s="1"/>
      <c r="K45" t="s">
        <v>1156</v>
      </c>
      <c r="L45" t="s">
        <v>1157</v>
      </c>
      <c r="M45" t="s">
        <v>1158</v>
      </c>
      <c r="N45" t="s">
        <v>1159</v>
      </c>
      <c r="O45" t="s">
        <v>1160</v>
      </c>
      <c r="P45" t="s">
        <v>1161</v>
      </c>
      <c r="Q45" t="s">
        <v>1162</v>
      </c>
      <c r="R45" t="s">
        <v>1163</v>
      </c>
      <c r="S45" t="s">
        <v>1164</v>
      </c>
      <c r="T45" t="s">
        <v>1165</v>
      </c>
      <c r="U45" t="s">
        <v>1166</v>
      </c>
      <c r="V45" t="s">
        <v>1167</v>
      </c>
      <c r="W45" t="s">
        <v>1168</v>
      </c>
      <c r="X45" t="s">
        <v>1169</v>
      </c>
      <c r="Y45" t="s">
        <v>1170</v>
      </c>
      <c r="Z45" t="s">
        <v>1171</v>
      </c>
      <c r="AA45" t="s">
        <v>1172</v>
      </c>
      <c r="AB45" t="s">
        <v>1173</v>
      </c>
      <c r="AC45" t="s">
        <v>1174</v>
      </c>
      <c r="AD45" t="s">
        <v>1175</v>
      </c>
      <c r="AE45" t="s">
        <v>1142</v>
      </c>
      <c r="AF45" t="s">
        <v>1143</v>
      </c>
      <c r="AG45" t="s">
        <v>1144</v>
      </c>
      <c r="AH45" t="s">
        <v>1145</v>
      </c>
      <c r="AI45" t="s">
        <v>1146</v>
      </c>
      <c r="AJ45" t="s">
        <v>1147</v>
      </c>
      <c r="AK45" s="6" t="s">
        <v>1148</v>
      </c>
      <c r="AL45" t="s">
        <v>1149</v>
      </c>
      <c r="AM45" t="s">
        <v>1150</v>
      </c>
      <c r="AN45" t="s">
        <v>1151</v>
      </c>
      <c r="AO45" t="s">
        <v>1152</v>
      </c>
      <c r="AP45" t="s">
        <v>1153</v>
      </c>
      <c r="AQ45" t="s">
        <v>1154</v>
      </c>
      <c r="AR45" t="s">
        <v>1155</v>
      </c>
    </row>
    <row r="46" spans="1:44" ht="409.5" x14ac:dyDescent="0.25">
      <c r="A46" t="s">
        <v>1304</v>
      </c>
      <c r="AE46">
        <v>70</v>
      </c>
      <c r="AF46" s="6" t="s">
        <v>1305</v>
      </c>
      <c r="AG46" t="s">
        <v>1306</v>
      </c>
      <c r="AH46" t="s">
        <v>1307</v>
      </c>
      <c r="AI46" t="s">
        <v>1308</v>
      </c>
      <c r="AJ46" s="6" t="s">
        <v>1309</v>
      </c>
      <c r="AK46" s="6" t="s">
        <v>1310</v>
      </c>
      <c r="AL46" t="s">
        <v>1311</v>
      </c>
      <c r="AM46" s="6" t="s">
        <v>1312</v>
      </c>
      <c r="AN46" s="6" t="s">
        <v>1313</v>
      </c>
      <c r="AO46" s="6" t="s">
        <v>1314</v>
      </c>
      <c r="AP46" t="s">
        <v>1315</v>
      </c>
      <c r="AQ46" t="s">
        <v>1316</v>
      </c>
      <c r="AR46" s="6" t="s">
        <v>1317</v>
      </c>
    </row>
    <row r="47" spans="1:44" x14ac:dyDescent="0.25">
      <c r="A47" t="s">
        <v>1129</v>
      </c>
      <c r="AE47">
        <v>-1</v>
      </c>
      <c r="AF47" t="s">
        <v>1130</v>
      </c>
      <c r="AG47" t="s">
        <v>1131</v>
      </c>
      <c r="AH47" t="s">
        <v>1132</v>
      </c>
      <c r="AI47" t="s">
        <v>1133</v>
      </c>
      <c r="AJ47" t="s">
        <v>1134</v>
      </c>
      <c r="AK47" t="s">
        <v>1135</v>
      </c>
      <c r="AL47" t="s">
        <v>1136</v>
      </c>
      <c r="AM47" t="s">
        <v>1089</v>
      </c>
      <c r="AN47" t="s">
        <v>1137</v>
      </c>
      <c r="AO47" t="s">
        <v>1138</v>
      </c>
      <c r="AP47" t="s">
        <v>1139</v>
      </c>
      <c r="AQ47" t="s">
        <v>1140</v>
      </c>
      <c r="AR47" t="s">
        <v>1141</v>
      </c>
    </row>
    <row r="48" spans="1:44" ht="409.5" x14ac:dyDescent="0.25">
      <c r="A48" t="s">
        <v>1339</v>
      </c>
      <c r="AE48">
        <v>87</v>
      </c>
      <c r="AF48" s="6" t="s">
        <v>1340</v>
      </c>
      <c r="AH48" t="s">
        <v>1341</v>
      </c>
      <c r="AI48" s="6" t="s">
        <v>1342</v>
      </c>
      <c r="AJ48" s="6" t="s">
        <v>1343</v>
      </c>
      <c r="AK48" t="s">
        <v>1344</v>
      </c>
      <c r="AL48" t="s">
        <v>1344</v>
      </c>
      <c r="AM48" t="s">
        <v>1344</v>
      </c>
      <c r="AN48" s="6" t="s">
        <v>1345</v>
      </c>
      <c r="AO48" s="6" t="s">
        <v>1346</v>
      </c>
      <c r="AP48" s="6" t="s">
        <v>1347</v>
      </c>
      <c r="AQ48" t="s">
        <v>1348</v>
      </c>
      <c r="AR48" s="6" t="s">
        <v>1349</v>
      </c>
    </row>
  </sheetData>
  <phoneticPr fontId="6"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1B748-F7D4-4E26-8EFF-2D3E8F3EDF9C}">
  <dimension ref="A1:E11"/>
  <sheetViews>
    <sheetView workbookViewId="0">
      <selection activeCell="E16" sqref="E16"/>
    </sheetView>
  </sheetViews>
  <sheetFormatPr defaultRowHeight="15" x14ac:dyDescent="0.25"/>
  <cols>
    <col min="3" max="3" width="49.5703125" bestFit="1" customWidth="1"/>
    <col min="4" max="4" width="90.5703125" customWidth="1"/>
    <col min="5" max="10" width="57.7109375" customWidth="1"/>
  </cols>
  <sheetData>
    <row r="1" spans="1:5" x14ac:dyDescent="0.25">
      <c r="A1" s="1" t="s">
        <v>10</v>
      </c>
      <c r="B1" s="1" t="s">
        <v>15</v>
      </c>
      <c r="C1" s="1" t="s">
        <v>236</v>
      </c>
      <c r="D1" s="1" t="s">
        <v>240</v>
      </c>
      <c r="E1" s="1" t="s">
        <v>241</v>
      </c>
    </row>
    <row r="2" spans="1:5" x14ac:dyDescent="0.25">
      <c r="A2">
        <v>1</v>
      </c>
      <c r="B2" t="s">
        <v>37</v>
      </c>
      <c r="C2" t="s">
        <v>247</v>
      </c>
      <c r="D2" t="s">
        <v>251</v>
      </c>
      <c r="E2" t="s">
        <v>223</v>
      </c>
    </row>
    <row r="3" spans="1:5" x14ac:dyDescent="0.25">
      <c r="A3">
        <v>2</v>
      </c>
      <c r="B3" t="s">
        <v>37</v>
      </c>
      <c r="C3" t="s">
        <v>248</v>
      </c>
      <c r="D3" t="s">
        <v>252</v>
      </c>
      <c r="E3" t="s">
        <v>71</v>
      </c>
    </row>
    <row r="4" spans="1:5" x14ac:dyDescent="0.25">
      <c r="A4">
        <v>3</v>
      </c>
      <c r="B4" t="s">
        <v>44</v>
      </c>
      <c r="C4" t="s">
        <v>242</v>
      </c>
      <c r="D4" t="s">
        <v>253</v>
      </c>
      <c r="E4" t="s">
        <v>249</v>
      </c>
    </row>
    <row r="5" spans="1:5" x14ac:dyDescent="0.25">
      <c r="A5">
        <v>4</v>
      </c>
      <c r="B5" t="s">
        <v>44</v>
      </c>
      <c r="C5" t="s">
        <v>243</v>
      </c>
      <c r="D5" t="s">
        <v>254</v>
      </c>
      <c r="E5" t="s">
        <v>52</v>
      </c>
    </row>
    <row r="6" spans="1:5" x14ac:dyDescent="0.25">
      <c r="A6">
        <v>5</v>
      </c>
      <c r="B6" t="s">
        <v>44</v>
      </c>
      <c r="C6" t="s">
        <v>244</v>
      </c>
      <c r="D6" t="s">
        <v>255</v>
      </c>
      <c r="E6" t="s">
        <v>45</v>
      </c>
    </row>
    <row r="7" spans="1:5" x14ac:dyDescent="0.25">
      <c r="A7">
        <v>6</v>
      </c>
      <c r="B7" t="s">
        <v>36</v>
      </c>
      <c r="C7" t="s">
        <v>237</v>
      </c>
      <c r="D7" t="s">
        <v>258</v>
      </c>
      <c r="E7" t="s">
        <v>250</v>
      </c>
    </row>
    <row r="8" spans="1:5" x14ac:dyDescent="0.25">
      <c r="A8">
        <v>7</v>
      </c>
      <c r="B8" t="s">
        <v>36</v>
      </c>
      <c r="C8" t="s">
        <v>238</v>
      </c>
      <c r="D8" t="s">
        <v>259</v>
      </c>
      <c r="E8" t="s">
        <v>35</v>
      </c>
    </row>
    <row r="9" spans="1:5" x14ac:dyDescent="0.25">
      <c r="A9">
        <v>8</v>
      </c>
      <c r="B9" t="s">
        <v>44</v>
      </c>
      <c r="C9" t="s">
        <v>245</v>
      </c>
      <c r="D9" t="s">
        <v>256</v>
      </c>
      <c r="E9" t="s">
        <v>52</v>
      </c>
    </row>
    <row r="10" spans="1:5" x14ac:dyDescent="0.25">
      <c r="A10">
        <v>9</v>
      </c>
      <c r="B10" t="s">
        <v>44</v>
      </c>
      <c r="C10" t="s">
        <v>246</v>
      </c>
      <c r="D10" t="s">
        <v>257</v>
      </c>
      <c r="E10" t="s">
        <v>52</v>
      </c>
    </row>
    <row r="11" spans="1:5" x14ac:dyDescent="0.25">
      <c r="A11">
        <v>10</v>
      </c>
      <c r="B11" t="s">
        <v>36</v>
      </c>
      <c r="C11" t="s">
        <v>239</v>
      </c>
      <c r="D11" t="s">
        <v>260</v>
      </c>
      <c r="E11" t="s">
        <v>233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E654-8B71-4749-8A7C-4706B21F6679}">
  <dimension ref="A1:B11"/>
  <sheetViews>
    <sheetView workbookViewId="0">
      <selection activeCell="D15" sqref="D15"/>
    </sheetView>
  </sheetViews>
  <sheetFormatPr defaultRowHeight="15" x14ac:dyDescent="0.25"/>
  <sheetData>
    <row r="1" spans="1:2" x14ac:dyDescent="0.25">
      <c r="A1" t="s">
        <v>234</v>
      </c>
      <c r="B1" t="s">
        <v>235</v>
      </c>
    </row>
    <row r="2" spans="1:2" x14ac:dyDescent="0.25">
      <c r="A2">
        <v>1</v>
      </c>
      <c r="B2" s="2">
        <v>90</v>
      </c>
    </row>
    <row r="3" spans="1:2" x14ac:dyDescent="0.25">
      <c r="A3">
        <v>2</v>
      </c>
      <c r="B3" s="2">
        <v>66</v>
      </c>
    </row>
    <row r="4" spans="1:2" x14ac:dyDescent="0.25">
      <c r="A4">
        <v>3</v>
      </c>
      <c r="B4" s="2">
        <v>78</v>
      </c>
    </row>
    <row r="5" spans="1:2" x14ac:dyDescent="0.25">
      <c r="A5">
        <v>4</v>
      </c>
      <c r="B5" s="2">
        <v>64</v>
      </c>
    </row>
    <row r="6" spans="1:2" x14ac:dyDescent="0.25">
      <c r="A6">
        <v>5</v>
      </c>
      <c r="B6" s="2">
        <v>68</v>
      </c>
    </row>
    <row r="7" spans="1:2" x14ac:dyDescent="0.25">
      <c r="A7">
        <v>6</v>
      </c>
      <c r="B7" s="2">
        <v>70</v>
      </c>
    </row>
    <row r="8" spans="1:2" x14ac:dyDescent="0.25">
      <c r="A8">
        <v>7</v>
      </c>
      <c r="B8" s="2">
        <v>54</v>
      </c>
    </row>
    <row r="9" spans="1:2" x14ac:dyDescent="0.25">
      <c r="A9">
        <v>8</v>
      </c>
      <c r="B9" s="2">
        <v>79</v>
      </c>
    </row>
    <row r="10" spans="1:2" x14ac:dyDescent="0.25">
      <c r="A10">
        <v>9</v>
      </c>
      <c r="B10" s="2">
        <v>90</v>
      </c>
    </row>
    <row r="11" spans="1:2" x14ac:dyDescent="0.25">
      <c r="A11">
        <v>10</v>
      </c>
      <c r="B11" s="2">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2C6C8-DCAC-4313-90FF-7CBF5433ED62}">
  <dimension ref="A1:N23"/>
  <sheetViews>
    <sheetView workbookViewId="0">
      <selection activeCell="H2" sqref="H2"/>
    </sheetView>
  </sheetViews>
  <sheetFormatPr defaultRowHeight="15" x14ac:dyDescent="0.25"/>
  <sheetData>
    <row r="1" spans="1:14" x14ac:dyDescent="0.25">
      <c r="A1" s="3"/>
      <c r="B1" s="3" t="s">
        <v>261</v>
      </c>
      <c r="C1" s="3" t="s">
        <v>262</v>
      </c>
      <c r="D1" s="3" t="s">
        <v>263</v>
      </c>
      <c r="E1" s="3"/>
      <c r="F1" s="3"/>
      <c r="G1" s="3"/>
      <c r="H1" s="3" t="s">
        <v>264</v>
      </c>
      <c r="I1" s="3" t="s">
        <v>265</v>
      </c>
      <c r="J1" s="3" t="s">
        <v>266</v>
      </c>
      <c r="K1" s="3" t="s">
        <v>267</v>
      </c>
      <c r="L1" s="3"/>
      <c r="M1" s="3"/>
      <c r="N1" s="3" t="s">
        <v>268</v>
      </c>
    </row>
    <row r="2" spans="1:14" x14ac:dyDescent="0.25">
      <c r="A2" s="3" t="s">
        <v>12</v>
      </c>
      <c r="B2" s="3">
        <v>1</v>
      </c>
      <c r="C2" s="3"/>
      <c r="D2" s="3">
        <v>1</v>
      </c>
      <c r="E2" s="3"/>
      <c r="F2" s="3"/>
      <c r="G2" s="3"/>
      <c r="H2" s="3">
        <f t="shared" ref="H2:H23" si="0">SUM(B2:G2)/N2</f>
        <v>0.66666666666666663</v>
      </c>
      <c r="I2" s="3">
        <f>COUNTIF(B2:G2,"B")/N2</f>
        <v>0</v>
      </c>
      <c r="J2" s="3">
        <f t="shared" ref="J2:J23" si="1">COUNTA(B2:G2)/N2</f>
        <v>0.66666666666666663</v>
      </c>
      <c r="K2" s="3">
        <v>0</v>
      </c>
      <c r="L2" s="3"/>
      <c r="M2" s="3"/>
      <c r="N2" s="3">
        <v>3</v>
      </c>
    </row>
    <row r="3" spans="1:14" x14ac:dyDescent="0.25">
      <c r="A3" s="3" t="s">
        <v>152</v>
      </c>
      <c r="B3" s="3">
        <v>1</v>
      </c>
      <c r="C3" s="3"/>
      <c r="D3" s="3"/>
      <c r="E3" s="3"/>
      <c r="F3" s="3"/>
      <c r="G3" s="3"/>
      <c r="H3" s="3">
        <f t="shared" si="0"/>
        <v>0.33333333333333331</v>
      </c>
      <c r="I3" s="3">
        <f>COUNTIF(B3:G3,"B")/N3</f>
        <v>0</v>
      </c>
      <c r="J3" s="3">
        <f t="shared" si="1"/>
        <v>0.33333333333333331</v>
      </c>
      <c r="K3" s="3">
        <v>0</v>
      </c>
      <c r="L3" s="3"/>
      <c r="M3" s="3"/>
      <c r="N3" s="3">
        <v>3</v>
      </c>
    </row>
    <row r="4" spans="1:14" x14ac:dyDescent="0.25">
      <c r="A4" s="3" t="s">
        <v>142</v>
      </c>
      <c r="B4" s="3">
        <v>1</v>
      </c>
      <c r="C4" s="4" t="s">
        <v>269</v>
      </c>
      <c r="D4" s="4" t="s">
        <v>269</v>
      </c>
      <c r="E4" s="3"/>
      <c r="F4" s="3"/>
      <c r="G4" s="3"/>
      <c r="H4" s="3">
        <f t="shared" si="0"/>
        <v>0.33333333333333331</v>
      </c>
      <c r="I4" s="3">
        <f t="shared" ref="I4:I23" si="2">COUNTIF(B4:G4,"B")/N4</f>
        <v>0.66666666666666663</v>
      </c>
      <c r="J4" s="3">
        <f t="shared" si="1"/>
        <v>1</v>
      </c>
      <c r="K4" s="3">
        <v>0</v>
      </c>
      <c r="L4" s="3"/>
      <c r="M4" s="3"/>
      <c r="N4" s="3">
        <v>3</v>
      </c>
    </row>
    <row r="5" spans="1:14" x14ac:dyDescent="0.25">
      <c r="A5" s="3" t="s">
        <v>195</v>
      </c>
      <c r="B5" s="3">
        <v>1</v>
      </c>
      <c r="C5" s="3">
        <v>1</v>
      </c>
      <c r="D5" s="3"/>
      <c r="E5" s="3"/>
      <c r="F5" s="3"/>
      <c r="G5" s="3"/>
      <c r="H5" s="3">
        <f t="shared" si="0"/>
        <v>0.66666666666666663</v>
      </c>
      <c r="I5" s="3">
        <f t="shared" si="2"/>
        <v>0</v>
      </c>
      <c r="J5" s="3">
        <f t="shared" si="1"/>
        <v>0.66666666666666663</v>
      </c>
      <c r="K5" s="3">
        <v>0</v>
      </c>
      <c r="L5" s="3"/>
      <c r="M5" s="3"/>
      <c r="N5" s="3">
        <v>3</v>
      </c>
    </row>
    <row r="6" spans="1:14" x14ac:dyDescent="0.25">
      <c r="A6" s="3" t="s">
        <v>250</v>
      </c>
      <c r="B6" s="5">
        <v>1</v>
      </c>
      <c r="C6" s="3"/>
      <c r="D6" s="3">
        <v>1</v>
      </c>
      <c r="E6" s="3"/>
      <c r="F6" s="3"/>
      <c r="G6" s="3"/>
      <c r="H6" s="3">
        <f t="shared" si="0"/>
        <v>0.66666666666666663</v>
      </c>
      <c r="I6" s="3">
        <f t="shared" si="2"/>
        <v>0</v>
      </c>
      <c r="J6" s="3">
        <f t="shared" si="1"/>
        <v>0.66666666666666663</v>
      </c>
      <c r="K6" s="3">
        <f>1/2</f>
        <v>0.5</v>
      </c>
      <c r="L6" s="3"/>
      <c r="M6" s="3"/>
      <c r="N6" s="3">
        <v>3</v>
      </c>
    </row>
    <row r="7" spans="1:14" x14ac:dyDescent="0.25">
      <c r="A7" s="3" t="s">
        <v>35</v>
      </c>
      <c r="B7" s="3">
        <v>1</v>
      </c>
      <c r="C7" s="5">
        <v>1</v>
      </c>
      <c r="D7" s="4" t="s">
        <v>269</v>
      </c>
      <c r="E7" s="3"/>
      <c r="F7" s="3"/>
      <c r="G7" s="3"/>
      <c r="H7" s="3">
        <f t="shared" si="0"/>
        <v>0.66666666666666663</v>
      </c>
      <c r="I7" s="3">
        <f t="shared" si="2"/>
        <v>0.33333333333333331</v>
      </c>
      <c r="J7" s="3">
        <f t="shared" si="1"/>
        <v>1</v>
      </c>
      <c r="K7" s="3">
        <f>1/2</f>
        <v>0.5</v>
      </c>
      <c r="L7" s="3"/>
      <c r="M7" s="3"/>
      <c r="N7" s="3">
        <v>3</v>
      </c>
    </row>
    <row r="8" spans="1:14" x14ac:dyDescent="0.25">
      <c r="A8" s="3" t="s">
        <v>165</v>
      </c>
      <c r="B8" s="3">
        <v>1</v>
      </c>
      <c r="C8" s="3"/>
      <c r="D8" s="3"/>
      <c r="E8" s="3"/>
      <c r="F8" s="3"/>
      <c r="G8" s="3"/>
      <c r="H8" s="3">
        <f t="shared" si="0"/>
        <v>0.33333333333333331</v>
      </c>
      <c r="I8" s="3">
        <f t="shared" si="2"/>
        <v>0</v>
      </c>
      <c r="J8" s="3">
        <f t="shared" si="1"/>
        <v>0.33333333333333331</v>
      </c>
      <c r="K8" s="3">
        <v>0</v>
      </c>
      <c r="L8" s="3"/>
      <c r="M8" s="3"/>
      <c r="N8" s="3">
        <v>3</v>
      </c>
    </row>
    <row r="9" spans="1:14" x14ac:dyDescent="0.25">
      <c r="A9" s="3" t="s">
        <v>186</v>
      </c>
      <c r="B9" s="3">
        <v>1</v>
      </c>
      <c r="C9" s="3">
        <v>1</v>
      </c>
      <c r="D9" s="3">
        <v>1</v>
      </c>
      <c r="E9" s="3"/>
      <c r="F9" s="3"/>
      <c r="G9" s="3"/>
      <c r="H9" s="3">
        <f t="shared" si="0"/>
        <v>1</v>
      </c>
      <c r="I9" s="3">
        <f t="shared" si="2"/>
        <v>0</v>
      </c>
      <c r="J9" s="3">
        <f t="shared" si="1"/>
        <v>1</v>
      </c>
      <c r="K9" s="3">
        <v>0</v>
      </c>
      <c r="L9" s="3"/>
      <c r="M9" s="3"/>
      <c r="N9" s="3">
        <v>3</v>
      </c>
    </row>
    <row r="10" spans="1:14" x14ac:dyDescent="0.25">
      <c r="A10" s="3" t="s">
        <v>270</v>
      </c>
      <c r="B10" s="3">
        <v>1</v>
      </c>
      <c r="C10" s="3"/>
      <c r="D10" s="3"/>
      <c r="E10" s="3"/>
      <c r="F10" s="3"/>
      <c r="G10" s="3"/>
      <c r="H10" s="3">
        <f t="shared" si="0"/>
        <v>0.33333333333333331</v>
      </c>
      <c r="I10" s="3">
        <f t="shared" si="2"/>
        <v>0</v>
      </c>
      <c r="J10" s="3">
        <f t="shared" si="1"/>
        <v>0.33333333333333331</v>
      </c>
      <c r="K10" s="3">
        <v>0</v>
      </c>
      <c r="L10" s="3"/>
      <c r="M10" s="3"/>
      <c r="N10" s="3">
        <v>3</v>
      </c>
    </row>
    <row r="11" spans="1:14" x14ac:dyDescent="0.25">
      <c r="A11" s="3" t="s">
        <v>271</v>
      </c>
      <c r="B11" s="4" t="s">
        <v>269</v>
      </c>
      <c r="C11" s="3">
        <v>1</v>
      </c>
      <c r="D11" s="3">
        <v>1</v>
      </c>
      <c r="E11" s="3"/>
      <c r="F11" s="3"/>
      <c r="G11" s="3"/>
      <c r="H11" s="3">
        <f t="shared" si="0"/>
        <v>0.66666666666666663</v>
      </c>
      <c r="I11" s="3">
        <f t="shared" si="2"/>
        <v>0.33333333333333331</v>
      </c>
      <c r="J11" s="3">
        <f t="shared" si="1"/>
        <v>1</v>
      </c>
      <c r="K11" s="3">
        <v>0</v>
      </c>
      <c r="L11" s="3"/>
      <c r="M11" s="3"/>
      <c r="N11" s="3">
        <v>3</v>
      </c>
    </row>
    <row r="12" spans="1:14" x14ac:dyDescent="0.25">
      <c r="A12" s="3" t="s">
        <v>21</v>
      </c>
      <c r="B12" s="3"/>
      <c r="C12" s="3">
        <v>1</v>
      </c>
      <c r="D12" s="3">
        <v>1</v>
      </c>
      <c r="E12" s="3"/>
      <c r="F12" s="3"/>
      <c r="G12" s="3"/>
      <c r="H12" s="3">
        <f t="shared" si="0"/>
        <v>0.66666666666666663</v>
      </c>
      <c r="I12" s="3">
        <f t="shared" si="2"/>
        <v>0</v>
      </c>
      <c r="J12" s="3">
        <f t="shared" si="1"/>
        <v>0.66666666666666663</v>
      </c>
      <c r="K12" s="3">
        <v>0</v>
      </c>
      <c r="L12" s="3"/>
      <c r="M12" s="3"/>
      <c r="N12" s="3">
        <v>3</v>
      </c>
    </row>
    <row r="13" spans="1:14" x14ac:dyDescent="0.25">
      <c r="A13" s="3" t="s">
        <v>272</v>
      </c>
      <c r="B13" s="3"/>
      <c r="C13" s="3">
        <v>1</v>
      </c>
      <c r="D13" s="3"/>
      <c r="E13" s="3"/>
      <c r="F13" s="3"/>
      <c r="G13" s="3"/>
      <c r="H13" s="3">
        <f t="shared" si="0"/>
        <v>0.33333333333333331</v>
      </c>
      <c r="I13" s="3">
        <f t="shared" si="2"/>
        <v>0</v>
      </c>
      <c r="J13" s="3">
        <f t="shared" si="1"/>
        <v>0.33333333333333331</v>
      </c>
      <c r="K13" s="3">
        <v>0</v>
      </c>
      <c r="L13" s="3"/>
      <c r="M13" s="3"/>
      <c r="N13" s="3">
        <v>3</v>
      </c>
    </row>
    <row r="14" spans="1:14" x14ac:dyDescent="0.25">
      <c r="A14" s="3" t="s">
        <v>61</v>
      </c>
      <c r="B14" s="3"/>
      <c r="C14" s="3">
        <v>1</v>
      </c>
      <c r="D14" s="3"/>
      <c r="E14" s="3"/>
      <c r="F14" s="3"/>
      <c r="G14" s="3"/>
      <c r="H14" s="3">
        <f t="shared" si="0"/>
        <v>0.33333333333333331</v>
      </c>
      <c r="I14" s="3">
        <f t="shared" si="2"/>
        <v>0</v>
      </c>
      <c r="J14" s="3">
        <f t="shared" si="1"/>
        <v>0.33333333333333331</v>
      </c>
      <c r="K14" s="3">
        <v>0</v>
      </c>
      <c r="L14" s="3"/>
      <c r="M14" s="3"/>
      <c r="N14" s="3">
        <v>3</v>
      </c>
    </row>
    <row r="15" spans="1:14" x14ac:dyDescent="0.25">
      <c r="A15" s="3" t="s">
        <v>27</v>
      </c>
      <c r="B15" s="3"/>
      <c r="C15" s="3">
        <v>1</v>
      </c>
      <c r="D15" s="3"/>
      <c r="E15" s="3"/>
      <c r="F15" s="3"/>
      <c r="G15" s="3"/>
      <c r="H15" s="3">
        <f t="shared" si="0"/>
        <v>0.33333333333333331</v>
      </c>
      <c r="I15" s="3">
        <f t="shared" si="2"/>
        <v>0</v>
      </c>
      <c r="J15" s="3">
        <f t="shared" si="1"/>
        <v>0.33333333333333331</v>
      </c>
      <c r="K15" s="3">
        <v>0</v>
      </c>
      <c r="L15" s="3"/>
      <c r="M15" s="3"/>
      <c r="N15" s="3">
        <v>3</v>
      </c>
    </row>
    <row r="16" spans="1:14" x14ac:dyDescent="0.25">
      <c r="A16" s="3" t="s">
        <v>273</v>
      </c>
      <c r="B16" s="4" t="s">
        <v>269</v>
      </c>
      <c r="C16" s="3">
        <v>1</v>
      </c>
      <c r="D16" s="4" t="s">
        <v>269</v>
      </c>
      <c r="E16" s="3"/>
      <c r="F16" s="3"/>
      <c r="G16" s="3"/>
      <c r="H16" s="3">
        <f t="shared" si="0"/>
        <v>0.33333333333333331</v>
      </c>
      <c r="I16" s="3">
        <f t="shared" si="2"/>
        <v>0.66666666666666663</v>
      </c>
      <c r="J16" s="3">
        <f t="shared" si="1"/>
        <v>1</v>
      </c>
      <c r="K16" s="3">
        <v>0</v>
      </c>
      <c r="L16" s="3"/>
      <c r="M16" s="3"/>
      <c r="N16" s="3">
        <v>3</v>
      </c>
    </row>
    <row r="17" spans="1:14" x14ac:dyDescent="0.25">
      <c r="A17" s="3" t="s">
        <v>274</v>
      </c>
      <c r="B17" s="3"/>
      <c r="C17" s="3"/>
      <c r="D17" s="3">
        <v>1</v>
      </c>
      <c r="E17" s="3"/>
      <c r="F17" s="3"/>
      <c r="G17" s="3"/>
      <c r="H17" s="3">
        <f t="shared" si="0"/>
        <v>0.33333333333333331</v>
      </c>
      <c r="I17" s="3">
        <f t="shared" si="2"/>
        <v>0</v>
      </c>
      <c r="J17" s="3">
        <f t="shared" si="1"/>
        <v>0.33333333333333331</v>
      </c>
      <c r="K17" s="3">
        <v>0</v>
      </c>
      <c r="L17" s="3"/>
      <c r="M17" s="3"/>
      <c r="N17" s="3">
        <v>3</v>
      </c>
    </row>
    <row r="18" spans="1:14" x14ac:dyDescent="0.25">
      <c r="A18" s="3" t="s">
        <v>67</v>
      </c>
      <c r="B18" s="3"/>
      <c r="C18" s="3"/>
      <c r="D18" s="3">
        <v>1</v>
      </c>
      <c r="E18" s="3"/>
      <c r="F18" s="3"/>
      <c r="G18" s="3"/>
      <c r="H18" s="3">
        <f t="shared" si="0"/>
        <v>0.33333333333333331</v>
      </c>
      <c r="I18" s="3">
        <f t="shared" si="2"/>
        <v>0</v>
      </c>
      <c r="J18" s="3">
        <f t="shared" si="1"/>
        <v>0.33333333333333331</v>
      </c>
      <c r="K18" s="3">
        <v>0</v>
      </c>
      <c r="L18" s="3"/>
      <c r="M18" s="3"/>
      <c r="N18" s="3">
        <v>3</v>
      </c>
    </row>
    <row r="19" spans="1:14" x14ac:dyDescent="0.25">
      <c r="A19" s="3" t="s">
        <v>275</v>
      </c>
      <c r="B19" s="3"/>
      <c r="C19" s="3"/>
      <c r="D19" s="3">
        <v>1</v>
      </c>
      <c r="E19" s="3"/>
      <c r="F19" s="3"/>
      <c r="G19" s="3"/>
      <c r="H19" s="3">
        <f t="shared" si="0"/>
        <v>0.33333333333333331</v>
      </c>
      <c r="I19" s="3">
        <f t="shared" si="2"/>
        <v>0</v>
      </c>
      <c r="J19" s="3">
        <f t="shared" si="1"/>
        <v>0.33333333333333331</v>
      </c>
      <c r="K19" s="3">
        <v>0</v>
      </c>
      <c r="L19" s="3"/>
      <c r="M19" s="3"/>
      <c r="N19" s="3">
        <v>3</v>
      </c>
    </row>
    <row r="20" spans="1:14" x14ac:dyDescent="0.25">
      <c r="A20" s="3" t="s">
        <v>276</v>
      </c>
      <c r="B20" s="4" t="s">
        <v>269</v>
      </c>
      <c r="C20" s="4" t="s">
        <v>269</v>
      </c>
      <c r="D20" s="5">
        <v>1</v>
      </c>
      <c r="E20" s="3"/>
      <c r="F20" s="3"/>
      <c r="G20" s="3"/>
      <c r="H20" s="3">
        <f t="shared" si="0"/>
        <v>0.33333333333333331</v>
      </c>
      <c r="I20" s="3">
        <f t="shared" si="2"/>
        <v>0.66666666666666663</v>
      </c>
      <c r="J20" s="3">
        <f t="shared" si="1"/>
        <v>1</v>
      </c>
      <c r="K20" s="3">
        <f>1/1</f>
        <v>1</v>
      </c>
      <c r="L20" s="3"/>
      <c r="M20" s="3"/>
      <c r="N20" s="3">
        <v>3</v>
      </c>
    </row>
    <row r="21" spans="1:14" x14ac:dyDescent="0.25">
      <c r="A21" s="3" t="s">
        <v>277</v>
      </c>
      <c r="B21" s="4" t="s">
        <v>269</v>
      </c>
      <c r="C21" s="4" t="s">
        <v>269</v>
      </c>
      <c r="D21" s="4" t="s">
        <v>269</v>
      </c>
      <c r="E21" s="3"/>
      <c r="F21" s="3"/>
      <c r="G21" s="3"/>
      <c r="H21" s="3">
        <f t="shared" si="0"/>
        <v>0</v>
      </c>
      <c r="I21" s="3">
        <f t="shared" si="2"/>
        <v>1</v>
      </c>
      <c r="J21" s="3">
        <f t="shared" si="1"/>
        <v>1</v>
      </c>
      <c r="K21" s="3">
        <v>0</v>
      </c>
      <c r="L21" s="3"/>
      <c r="M21" s="3"/>
      <c r="N21" s="3">
        <v>3</v>
      </c>
    </row>
    <row r="22" spans="1:14" x14ac:dyDescent="0.25">
      <c r="A22" s="3" t="s">
        <v>278</v>
      </c>
      <c r="B22" s="4" t="s">
        <v>269</v>
      </c>
      <c r="C22" s="4" t="s">
        <v>269</v>
      </c>
      <c r="D22" s="3"/>
      <c r="E22" s="3"/>
      <c r="F22" s="3"/>
      <c r="G22" s="3"/>
      <c r="H22" s="3">
        <f t="shared" si="0"/>
        <v>0</v>
      </c>
      <c r="I22" s="3">
        <f t="shared" si="2"/>
        <v>0.66666666666666663</v>
      </c>
      <c r="J22" s="3">
        <f t="shared" si="1"/>
        <v>0.66666666666666663</v>
      </c>
      <c r="K22" s="3">
        <v>0</v>
      </c>
      <c r="L22" s="3"/>
      <c r="M22" s="3"/>
      <c r="N22" s="3">
        <v>3</v>
      </c>
    </row>
    <row r="23" spans="1:14" x14ac:dyDescent="0.25">
      <c r="A23" s="3" t="s">
        <v>279</v>
      </c>
      <c r="B23" s="4" t="s">
        <v>269</v>
      </c>
      <c r="C23" s="4" t="s">
        <v>269</v>
      </c>
      <c r="D23" s="4" t="s">
        <v>269</v>
      </c>
      <c r="E23" s="3"/>
      <c r="F23" s="3"/>
      <c r="G23" s="3"/>
      <c r="H23" s="3">
        <f t="shared" si="0"/>
        <v>0</v>
      </c>
      <c r="I23" s="3">
        <f t="shared" si="2"/>
        <v>1</v>
      </c>
      <c r="J23" s="3">
        <f t="shared" si="1"/>
        <v>1</v>
      </c>
      <c r="K23" s="3">
        <v>0</v>
      </c>
      <c r="L23" s="3"/>
      <c r="M23" s="3"/>
      <c r="N23" s="3">
        <v>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AEFE6-332E-4A98-8CCD-539DD723E52A}">
  <dimension ref="A1:N27"/>
  <sheetViews>
    <sheetView workbookViewId="0">
      <selection sqref="A1:N27"/>
    </sheetView>
  </sheetViews>
  <sheetFormatPr defaultRowHeight="15" x14ac:dyDescent="0.25"/>
  <sheetData>
    <row r="1" spans="1:14" x14ac:dyDescent="0.25">
      <c r="A1" s="3"/>
      <c r="B1" s="3" t="s">
        <v>280</v>
      </c>
      <c r="C1" s="3" t="s">
        <v>281</v>
      </c>
      <c r="D1" s="3" t="s">
        <v>282</v>
      </c>
      <c r="E1" s="3" t="s">
        <v>283</v>
      </c>
      <c r="F1" s="3" t="s">
        <v>284</v>
      </c>
      <c r="G1" s="3"/>
      <c r="H1" s="3" t="s">
        <v>264</v>
      </c>
      <c r="I1" s="3" t="s">
        <v>265</v>
      </c>
      <c r="J1" s="3" t="s">
        <v>266</v>
      </c>
      <c r="K1" s="3" t="s">
        <v>267</v>
      </c>
      <c r="L1" s="3"/>
      <c r="M1" s="3"/>
      <c r="N1" s="3" t="s">
        <v>268</v>
      </c>
    </row>
    <row r="2" spans="1:14" x14ac:dyDescent="0.25">
      <c r="A2" s="3" t="s">
        <v>21</v>
      </c>
      <c r="B2" s="3">
        <v>1</v>
      </c>
      <c r="C2" s="3"/>
      <c r="D2" s="3">
        <v>1</v>
      </c>
      <c r="E2" s="3"/>
      <c r="F2" s="3">
        <v>1</v>
      </c>
      <c r="G2" s="3"/>
      <c r="H2" s="3">
        <f t="shared" ref="H2:H27" si="0">SUM(B2:G2)/N2</f>
        <v>0.6</v>
      </c>
      <c r="I2" s="3">
        <f t="shared" ref="I2:I27" si="1">COUNTIF(B2:G2,"B")/N2</f>
        <v>0</v>
      </c>
      <c r="J2" s="3">
        <f t="shared" ref="J2:J27" si="2">COUNTA(B2:G2)/N2</f>
        <v>0.6</v>
      </c>
      <c r="K2" s="3">
        <v>0</v>
      </c>
      <c r="L2" s="3"/>
      <c r="M2" s="3"/>
      <c r="N2" s="3">
        <v>5</v>
      </c>
    </row>
    <row r="3" spans="1:14" x14ac:dyDescent="0.25">
      <c r="A3" s="3" t="s">
        <v>61</v>
      </c>
      <c r="B3" s="3">
        <v>1</v>
      </c>
      <c r="C3" s="3"/>
      <c r="D3" s="3">
        <v>1</v>
      </c>
      <c r="E3" s="3">
        <v>1</v>
      </c>
      <c r="F3" s="3">
        <v>1</v>
      </c>
      <c r="G3" s="3"/>
      <c r="H3" s="3">
        <f t="shared" si="0"/>
        <v>0.8</v>
      </c>
      <c r="I3" s="3">
        <f t="shared" si="1"/>
        <v>0</v>
      </c>
      <c r="J3" s="3">
        <f t="shared" si="2"/>
        <v>0.8</v>
      </c>
      <c r="K3" s="3">
        <v>0</v>
      </c>
      <c r="L3" s="3"/>
      <c r="M3" s="3"/>
      <c r="N3" s="3">
        <v>5</v>
      </c>
    </row>
    <row r="4" spans="1:14" x14ac:dyDescent="0.25">
      <c r="A4" s="3" t="s">
        <v>71</v>
      </c>
      <c r="B4" s="3">
        <v>1</v>
      </c>
      <c r="C4" s="3"/>
      <c r="D4" s="3"/>
      <c r="E4" s="3">
        <v>1</v>
      </c>
      <c r="F4" s="3"/>
      <c r="G4" s="3"/>
      <c r="H4" s="3">
        <f t="shared" si="0"/>
        <v>0.4</v>
      </c>
      <c r="I4" s="3">
        <f t="shared" si="1"/>
        <v>0</v>
      </c>
      <c r="J4" s="3">
        <f t="shared" si="2"/>
        <v>0.4</v>
      </c>
      <c r="K4" s="3">
        <v>0</v>
      </c>
      <c r="L4" s="3"/>
      <c r="M4" s="3"/>
      <c r="N4" s="3">
        <v>5</v>
      </c>
    </row>
    <row r="5" spans="1:14" x14ac:dyDescent="0.25">
      <c r="A5" s="3" t="s">
        <v>285</v>
      </c>
      <c r="B5" s="3">
        <v>1</v>
      </c>
      <c r="C5" s="3"/>
      <c r="D5" s="3"/>
      <c r="E5" s="3"/>
      <c r="F5" s="3"/>
      <c r="G5" s="3"/>
      <c r="H5" s="3">
        <f t="shared" si="0"/>
        <v>0.2</v>
      </c>
      <c r="I5" s="3">
        <f t="shared" si="1"/>
        <v>0</v>
      </c>
      <c r="J5" s="3">
        <f t="shared" si="2"/>
        <v>0.2</v>
      </c>
      <c r="K5" s="3">
        <v>0</v>
      </c>
      <c r="L5" s="3"/>
      <c r="M5" s="3"/>
      <c r="N5" s="3">
        <v>5</v>
      </c>
    </row>
    <row r="6" spans="1:14" x14ac:dyDescent="0.25">
      <c r="A6" s="3" t="s">
        <v>286</v>
      </c>
      <c r="B6" s="3">
        <v>1</v>
      </c>
      <c r="C6" s="3"/>
      <c r="D6" s="3"/>
      <c r="E6" s="3"/>
      <c r="F6" s="3"/>
      <c r="G6" s="3"/>
      <c r="H6" s="3">
        <f t="shared" si="0"/>
        <v>0.2</v>
      </c>
      <c r="I6" s="3">
        <f t="shared" si="1"/>
        <v>0</v>
      </c>
      <c r="J6" s="3">
        <f t="shared" si="2"/>
        <v>0.2</v>
      </c>
      <c r="K6" s="3">
        <v>0</v>
      </c>
      <c r="L6" s="3"/>
      <c r="M6" s="3"/>
      <c r="N6" s="3">
        <v>5</v>
      </c>
    </row>
    <row r="7" spans="1:14" x14ac:dyDescent="0.25">
      <c r="A7" s="3" t="s">
        <v>287</v>
      </c>
      <c r="B7" s="3">
        <v>1</v>
      </c>
      <c r="C7" s="3"/>
      <c r="D7" s="3">
        <v>1</v>
      </c>
      <c r="E7" s="3"/>
      <c r="F7" s="4" t="s">
        <v>269</v>
      </c>
      <c r="G7" s="3"/>
      <c r="H7" s="3">
        <f t="shared" si="0"/>
        <v>0.4</v>
      </c>
      <c r="I7" s="3">
        <f t="shared" si="1"/>
        <v>0.2</v>
      </c>
      <c r="J7" s="3">
        <f t="shared" si="2"/>
        <v>0.6</v>
      </c>
      <c r="K7" s="3">
        <v>0</v>
      </c>
      <c r="L7" s="3"/>
      <c r="M7" s="3"/>
      <c r="N7" s="3">
        <v>5</v>
      </c>
    </row>
    <row r="8" spans="1:14" x14ac:dyDescent="0.25">
      <c r="A8" s="3" t="s">
        <v>171</v>
      </c>
      <c r="B8" s="3">
        <v>1</v>
      </c>
      <c r="C8" s="3">
        <v>1</v>
      </c>
      <c r="D8" s="3"/>
      <c r="E8" s="3">
        <v>1</v>
      </c>
      <c r="F8" s="3">
        <v>1</v>
      </c>
      <c r="G8" s="3"/>
      <c r="H8" s="3">
        <f t="shared" si="0"/>
        <v>0.8</v>
      </c>
      <c r="I8" s="3">
        <f t="shared" si="1"/>
        <v>0</v>
      </c>
      <c r="J8" s="3">
        <f t="shared" si="2"/>
        <v>0.8</v>
      </c>
      <c r="K8" s="3">
        <v>0</v>
      </c>
      <c r="L8" s="3"/>
      <c r="M8" s="3"/>
      <c r="N8" s="3">
        <v>5</v>
      </c>
    </row>
    <row r="9" spans="1:14" x14ac:dyDescent="0.25">
      <c r="A9" s="3" t="s">
        <v>67</v>
      </c>
      <c r="B9" s="3">
        <v>1</v>
      </c>
      <c r="C9" s="3">
        <v>1</v>
      </c>
      <c r="D9" s="3"/>
      <c r="E9" s="3">
        <v>1</v>
      </c>
      <c r="F9" s="3">
        <v>1</v>
      </c>
      <c r="G9" s="3"/>
      <c r="H9" s="3">
        <f t="shared" si="0"/>
        <v>0.8</v>
      </c>
      <c r="I9" s="3">
        <f t="shared" si="1"/>
        <v>0</v>
      </c>
      <c r="J9" s="3">
        <f t="shared" si="2"/>
        <v>0.8</v>
      </c>
      <c r="K9" s="3">
        <v>0</v>
      </c>
      <c r="L9" s="3"/>
      <c r="M9" s="3"/>
      <c r="N9" s="3">
        <v>5</v>
      </c>
    </row>
    <row r="10" spans="1:14" x14ac:dyDescent="0.25">
      <c r="A10" s="3" t="s">
        <v>275</v>
      </c>
      <c r="B10" s="5">
        <v>1</v>
      </c>
      <c r="C10" s="3"/>
      <c r="D10" s="3"/>
      <c r="E10" s="3"/>
      <c r="F10" s="4" t="s">
        <v>269</v>
      </c>
      <c r="G10" s="3"/>
      <c r="H10" s="3">
        <f t="shared" si="0"/>
        <v>0.2</v>
      </c>
      <c r="I10" s="3">
        <f t="shared" si="1"/>
        <v>0.2</v>
      </c>
      <c r="J10" s="3">
        <f t="shared" si="2"/>
        <v>0.4</v>
      </c>
      <c r="K10" s="3">
        <f>1/1</f>
        <v>1</v>
      </c>
      <c r="L10" s="3"/>
      <c r="M10" s="3"/>
      <c r="N10" s="3">
        <v>5</v>
      </c>
    </row>
    <row r="11" spans="1:14" x14ac:dyDescent="0.25">
      <c r="A11" s="3" t="s">
        <v>288</v>
      </c>
      <c r="B11" s="3"/>
      <c r="C11" s="3">
        <v>1</v>
      </c>
      <c r="D11" s="3"/>
      <c r="E11" s="3"/>
      <c r="F11" s="3"/>
      <c r="G11" s="3"/>
      <c r="H11" s="3">
        <f t="shared" si="0"/>
        <v>0.2</v>
      </c>
      <c r="I11" s="3">
        <f t="shared" si="1"/>
        <v>0</v>
      </c>
      <c r="J11" s="3">
        <f t="shared" si="2"/>
        <v>0.2</v>
      </c>
      <c r="K11" s="3">
        <v>0</v>
      </c>
      <c r="L11" s="3"/>
      <c r="M11" s="3"/>
      <c r="N11" s="3">
        <v>5</v>
      </c>
    </row>
    <row r="12" spans="1:14" x14ac:dyDescent="0.25">
      <c r="A12" s="3" t="s">
        <v>131</v>
      </c>
      <c r="B12" s="4" t="s">
        <v>269</v>
      </c>
      <c r="C12" s="3">
        <v>1</v>
      </c>
      <c r="D12" s="4" t="s">
        <v>269</v>
      </c>
      <c r="E12" s="4" t="s">
        <v>269</v>
      </c>
      <c r="F12" s="4" t="s">
        <v>269</v>
      </c>
      <c r="G12" s="3"/>
      <c r="H12" s="3">
        <f t="shared" si="0"/>
        <v>0.2</v>
      </c>
      <c r="I12" s="3">
        <f t="shared" si="1"/>
        <v>0.8</v>
      </c>
      <c r="J12" s="3">
        <f t="shared" si="2"/>
        <v>1</v>
      </c>
      <c r="K12" s="3">
        <v>0</v>
      </c>
      <c r="L12" s="3"/>
      <c r="M12" s="3"/>
      <c r="N12" s="3">
        <v>5</v>
      </c>
    </row>
    <row r="13" spans="1:14" x14ac:dyDescent="0.25">
      <c r="A13" s="3" t="s">
        <v>289</v>
      </c>
      <c r="B13" s="4" t="s">
        <v>269</v>
      </c>
      <c r="C13" s="3">
        <v>1</v>
      </c>
      <c r="D13" s="4" t="s">
        <v>269</v>
      </c>
      <c r="E13" s="3">
        <v>1</v>
      </c>
      <c r="F13" s="3">
        <v>1</v>
      </c>
      <c r="G13" s="3"/>
      <c r="H13" s="3">
        <f t="shared" si="0"/>
        <v>0.6</v>
      </c>
      <c r="I13" s="3">
        <f t="shared" si="1"/>
        <v>0.4</v>
      </c>
      <c r="J13" s="3">
        <f t="shared" si="2"/>
        <v>1</v>
      </c>
      <c r="K13" s="3">
        <v>0</v>
      </c>
      <c r="L13" s="3"/>
      <c r="M13" s="3"/>
      <c r="N13" s="3">
        <v>5</v>
      </c>
    </row>
    <row r="14" spans="1:14" x14ac:dyDescent="0.25">
      <c r="A14" s="3" t="s">
        <v>52</v>
      </c>
      <c r="B14" s="3"/>
      <c r="C14" s="5">
        <v>1</v>
      </c>
      <c r="D14" s="3">
        <v>1</v>
      </c>
      <c r="E14" s="5">
        <v>1</v>
      </c>
      <c r="F14" s="5">
        <v>1</v>
      </c>
      <c r="G14" s="3"/>
      <c r="H14" s="3">
        <f t="shared" si="0"/>
        <v>0.8</v>
      </c>
      <c r="I14" s="3">
        <f t="shared" si="1"/>
        <v>0</v>
      </c>
      <c r="J14" s="3">
        <f t="shared" si="2"/>
        <v>0.8</v>
      </c>
      <c r="K14" s="3">
        <f>3/4</f>
        <v>0.75</v>
      </c>
      <c r="L14" s="3"/>
      <c r="M14" s="3"/>
      <c r="N14" s="3">
        <v>5</v>
      </c>
    </row>
    <row r="15" spans="1:14" x14ac:dyDescent="0.25">
      <c r="A15" s="3" t="s">
        <v>177</v>
      </c>
      <c r="B15" s="3"/>
      <c r="C15" s="3">
        <v>1</v>
      </c>
      <c r="D15" s="3"/>
      <c r="E15" s="3">
        <v>1</v>
      </c>
      <c r="F15" s="3"/>
      <c r="G15" s="3"/>
      <c r="H15" s="3">
        <f t="shared" si="0"/>
        <v>0.4</v>
      </c>
      <c r="I15" s="3">
        <f t="shared" si="1"/>
        <v>0</v>
      </c>
      <c r="J15" s="3">
        <f t="shared" si="2"/>
        <v>0.4</v>
      </c>
      <c r="K15" s="3">
        <v>0</v>
      </c>
      <c r="L15" s="3"/>
      <c r="M15" s="3"/>
      <c r="N15" s="3">
        <v>5</v>
      </c>
    </row>
    <row r="16" spans="1:14" x14ac:dyDescent="0.25">
      <c r="A16" s="3" t="s">
        <v>45</v>
      </c>
      <c r="B16" s="3"/>
      <c r="C16" s="3">
        <v>1</v>
      </c>
      <c r="D16" s="5">
        <v>1</v>
      </c>
      <c r="E16" s="4" t="s">
        <v>269</v>
      </c>
      <c r="F16" s="3">
        <v>1</v>
      </c>
      <c r="G16" s="3"/>
      <c r="H16" s="3">
        <f t="shared" si="0"/>
        <v>0.6</v>
      </c>
      <c r="I16" s="3">
        <f t="shared" si="1"/>
        <v>0.2</v>
      </c>
      <c r="J16" s="3">
        <f t="shared" si="2"/>
        <v>0.8</v>
      </c>
      <c r="K16" s="3">
        <f>1/3</f>
        <v>0.33333333333333331</v>
      </c>
      <c r="L16" s="3"/>
      <c r="M16" s="3"/>
      <c r="N16" s="3">
        <v>5</v>
      </c>
    </row>
    <row r="17" spans="1:14" x14ac:dyDescent="0.25">
      <c r="A17" s="3" t="s">
        <v>250</v>
      </c>
      <c r="B17" s="3"/>
      <c r="C17" s="3">
        <v>1</v>
      </c>
      <c r="D17" s="3">
        <v>1</v>
      </c>
      <c r="E17" s="3"/>
      <c r="F17" s="3"/>
      <c r="G17" s="3"/>
      <c r="H17" s="3">
        <f t="shared" si="0"/>
        <v>0.4</v>
      </c>
      <c r="I17" s="3">
        <f t="shared" si="1"/>
        <v>0</v>
      </c>
      <c r="J17" s="3">
        <f t="shared" si="2"/>
        <v>0.4</v>
      </c>
      <c r="K17" s="3">
        <v>0</v>
      </c>
      <c r="L17" s="3"/>
      <c r="M17" s="3"/>
      <c r="N17" s="3">
        <v>5</v>
      </c>
    </row>
    <row r="18" spans="1:14" x14ac:dyDescent="0.25">
      <c r="A18" s="3" t="s">
        <v>27</v>
      </c>
      <c r="B18" s="3"/>
      <c r="C18" s="3"/>
      <c r="D18" s="3">
        <v>1</v>
      </c>
      <c r="E18" s="3"/>
      <c r="F18" s="3"/>
      <c r="G18" s="3"/>
      <c r="H18" s="3">
        <f t="shared" si="0"/>
        <v>0.2</v>
      </c>
      <c r="I18" s="3">
        <f t="shared" si="1"/>
        <v>0</v>
      </c>
      <c r="J18" s="3">
        <f t="shared" si="2"/>
        <v>0.2</v>
      </c>
      <c r="K18" s="3">
        <v>0</v>
      </c>
      <c r="L18" s="3"/>
      <c r="M18" s="3"/>
      <c r="N18" s="3">
        <v>5</v>
      </c>
    </row>
    <row r="19" spans="1:14" x14ac:dyDescent="0.25">
      <c r="A19" s="3" t="s">
        <v>101</v>
      </c>
      <c r="B19" s="3"/>
      <c r="C19" s="4" t="s">
        <v>269</v>
      </c>
      <c r="D19" s="3">
        <v>1</v>
      </c>
      <c r="E19" s="4"/>
      <c r="F19" s="3"/>
      <c r="G19" s="3"/>
      <c r="H19" s="3">
        <f t="shared" si="0"/>
        <v>0.2</v>
      </c>
      <c r="I19" s="3">
        <f t="shared" si="1"/>
        <v>0.2</v>
      </c>
      <c r="J19" s="3">
        <f t="shared" si="2"/>
        <v>0.4</v>
      </c>
      <c r="K19" s="3">
        <v>0</v>
      </c>
      <c r="L19" s="3"/>
      <c r="M19" s="3"/>
      <c r="N19" s="3">
        <v>5</v>
      </c>
    </row>
    <row r="20" spans="1:14" x14ac:dyDescent="0.25">
      <c r="A20" s="3" t="s">
        <v>290</v>
      </c>
      <c r="B20" s="4" t="s">
        <v>269</v>
      </c>
      <c r="C20" s="3"/>
      <c r="D20" s="3">
        <v>1</v>
      </c>
      <c r="E20" s="4" t="s">
        <v>269</v>
      </c>
      <c r="F20" s="3">
        <v>1</v>
      </c>
      <c r="G20" s="3"/>
      <c r="H20" s="3">
        <f t="shared" si="0"/>
        <v>0.4</v>
      </c>
      <c r="I20" s="3">
        <f t="shared" si="1"/>
        <v>0.4</v>
      </c>
      <c r="J20" s="3">
        <f t="shared" si="2"/>
        <v>0.8</v>
      </c>
      <c r="K20" s="3">
        <v>0</v>
      </c>
      <c r="L20" s="3"/>
      <c r="M20" s="3"/>
      <c r="N20" s="3">
        <v>5</v>
      </c>
    </row>
    <row r="21" spans="1:14" x14ac:dyDescent="0.25">
      <c r="A21" s="3" t="s">
        <v>272</v>
      </c>
      <c r="B21" s="3"/>
      <c r="C21" s="3"/>
      <c r="D21" s="3"/>
      <c r="E21" s="3">
        <v>1</v>
      </c>
      <c r="F21" s="3"/>
      <c r="G21" s="3"/>
      <c r="H21" s="3">
        <f t="shared" si="0"/>
        <v>0.2</v>
      </c>
      <c r="I21" s="3">
        <f t="shared" si="1"/>
        <v>0</v>
      </c>
      <c r="J21" s="3">
        <f t="shared" si="2"/>
        <v>0.2</v>
      </c>
      <c r="K21" s="3">
        <v>0</v>
      </c>
      <c r="L21" s="3"/>
      <c r="M21" s="3"/>
      <c r="N21" s="3">
        <v>5</v>
      </c>
    </row>
    <row r="22" spans="1:14" x14ac:dyDescent="0.25">
      <c r="A22" s="3" t="s">
        <v>291</v>
      </c>
      <c r="B22" s="3"/>
      <c r="C22" s="3"/>
      <c r="D22" s="3"/>
      <c r="E22" s="3">
        <v>1</v>
      </c>
      <c r="F22" s="3"/>
      <c r="G22" s="3"/>
      <c r="H22" s="3">
        <f t="shared" si="0"/>
        <v>0.2</v>
      </c>
      <c r="I22" s="3">
        <f t="shared" si="1"/>
        <v>0</v>
      </c>
      <c r="J22" s="3">
        <f t="shared" si="2"/>
        <v>0.2</v>
      </c>
      <c r="K22" s="3">
        <v>0</v>
      </c>
      <c r="L22" s="3"/>
      <c r="M22" s="3"/>
      <c r="N22" s="3">
        <v>5</v>
      </c>
    </row>
    <row r="23" spans="1:14" x14ac:dyDescent="0.25">
      <c r="A23" s="3" t="s">
        <v>203</v>
      </c>
      <c r="B23" s="3"/>
      <c r="C23" s="3"/>
      <c r="D23" s="3"/>
      <c r="E23" s="3"/>
      <c r="F23" s="3">
        <v>1</v>
      </c>
      <c r="G23" s="3"/>
      <c r="H23" s="3">
        <f t="shared" si="0"/>
        <v>0.2</v>
      </c>
      <c r="I23" s="3">
        <f t="shared" si="1"/>
        <v>0</v>
      </c>
      <c r="J23" s="3">
        <f t="shared" si="2"/>
        <v>0.2</v>
      </c>
      <c r="K23" s="3">
        <v>0</v>
      </c>
      <c r="L23" s="3"/>
      <c r="M23" s="3"/>
      <c r="N23" s="3">
        <v>5</v>
      </c>
    </row>
    <row r="24" spans="1:14" x14ac:dyDescent="0.25">
      <c r="A24" s="3" t="s">
        <v>292</v>
      </c>
      <c r="B24" s="4" t="s">
        <v>269</v>
      </c>
      <c r="C24" s="4" t="s">
        <v>269</v>
      </c>
      <c r="D24" s="4" t="s">
        <v>269</v>
      </c>
      <c r="E24" s="4" t="s">
        <v>269</v>
      </c>
      <c r="F24" s="3"/>
      <c r="G24" s="3"/>
      <c r="H24" s="3">
        <f t="shared" si="0"/>
        <v>0</v>
      </c>
      <c r="I24" s="3">
        <f t="shared" si="1"/>
        <v>0.8</v>
      </c>
      <c r="J24" s="3">
        <f t="shared" si="2"/>
        <v>0.8</v>
      </c>
      <c r="K24" s="3">
        <v>0</v>
      </c>
      <c r="L24" s="3"/>
      <c r="M24" s="3"/>
      <c r="N24" s="3">
        <v>5</v>
      </c>
    </row>
    <row r="25" spans="1:14" x14ac:dyDescent="0.25">
      <c r="A25" s="3" t="s">
        <v>90</v>
      </c>
      <c r="B25" s="4" t="s">
        <v>269</v>
      </c>
      <c r="C25" s="4" t="s">
        <v>269</v>
      </c>
      <c r="D25" s="4" t="s">
        <v>269</v>
      </c>
      <c r="E25" s="4" t="s">
        <v>269</v>
      </c>
      <c r="F25" s="4" t="s">
        <v>269</v>
      </c>
      <c r="G25" s="3"/>
      <c r="H25" s="3">
        <f t="shared" si="0"/>
        <v>0</v>
      </c>
      <c r="I25" s="3">
        <f t="shared" si="1"/>
        <v>1</v>
      </c>
      <c r="J25" s="3">
        <f t="shared" si="2"/>
        <v>1</v>
      </c>
      <c r="K25" s="3">
        <v>0</v>
      </c>
      <c r="L25" s="3"/>
      <c r="M25" s="3"/>
      <c r="N25" s="3">
        <v>5</v>
      </c>
    </row>
    <row r="26" spans="1:14" x14ac:dyDescent="0.25">
      <c r="A26" s="3" t="s">
        <v>293</v>
      </c>
      <c r="B26" s="4" t="s">
        <v>269</v>
      </c>
      <c r="C26" s="4" t="s">
        <v>269</v>
      </c>
      <c r="D26" s="4" t="s">
        <v>269</v>
      </c>
      <c r="E26" s="4" t="s">
        <v>269</v>
      </c>
      <c r="F26" s="4" t="s">
        <v>269</v>
      </c>
      <c r="G26" s="3"/>
      <c r="H26" s="3">
        <f t="shared" si="0"/>
        <v>0</v>
      </c>
      <c r="I26" s="3">
        <f t="shared" si="1"/>
        <v>1</v>
      </c>
      <c r="J26" s="3">
        <f t="shared" si="2"/>
        <v>1</v>
      </c>
      <c r="K26" s="3">
        <v>0</v>
      </c>
      <c r="L26" s="3"/>
      <c r="M26" s="3"/>
      <c r="N26" s="3">
        <v>5</v>
      </c>
    </row>
    <row r="27" spans="1:14" x14ac:dyDescent="0.25">
      <c r="A27" s="3" t="s">
        <v>294</v>
      </c>
      <c r="B27" s="3"/>
      <c r="C27" s="3"/>
      <c r="D27" s="3"/>
      <c r="E27" s="3"/>
      <c r="F27" s="4" t="s">
        <v>269</v>
      </c>
      <c r="G27" s="3"/>
      <c r="H27" s="3">
        <f t="shared" si="0"/>
        <v>0</v>
      </c>
      <c r="I27" s="3">
        <f t="shared" si="1"/>
        <v>0.2</v>
      </c>
      <c r="J27" s="3">
        <f t="shared" si="2"/>
        <v>0.2</v>
      </c>
      <c r="K27" s="3">
        <v>0</v>
      </c>
      <c r="L27" s="3"/>
      <c r="M27" s="3"/>
      <c r="N27" s="3">
        <v>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89DC5-53AC-415B-ADE4-F78D1AB20919}">
  <dimension ref="A1:N23"/>
  <sheetViews>
    <sheetView workbookViewId="0">
      <selection sqref="A1:N23"/>
    </sheetView>
  </sheetViews>
  <sheetFormatPr defaultRowHeight="15" x14ac:dyDescent="0.25"/>
  <sheetData>
    <row r="1" spans="1:14" x14ac:dyDescent="0.25">
      <c r="A1" s="3"/>
      <c r="B1" s="3" t="s">
        <v>295</v>
      </c>
      <c r="C1" s="3" t="s">
        <v>296</v>
      </c>
      <c r="D1" s="3"/>
      <c r="E1" s="3"/>
      <c r="F1" s="3"/>
      <c r="G1" s="3"/>
      <c r="H1" s="3" t="s">
        <v>264</v>
      </c>
      <c r="I1" s="3" t="s">
        <v>265</v>
      </c>
      <c r="J1" s="3" t="s">
        <v>266</v>
      </c>
      <c r="K1" s="3" t="s">
        <v>267</v>
      </c>
      <c r="L1" s="3"/>
      <c r="M1" s="3"/>
      <c r="N1" s="3" t="s">
        <v>268</v>
      </c>
    </row>
    <row r="2" spans="1:14" x14ac:dyDescent="0.25">
      <c r="A2" s="3" t="s">
        <v>272</v>
      </c>
      <c r="B2" s="3">
        <v>1</v>
      </c>
      <c r="C2" s="3">
        <v>1</v>
      </c>
      <c r="D2" s="3"/>
      <c r="E2" s="3"/>
      <c r="F2" s="3"/>
      <c r="G2" s="3"/>
      <c r="H2" s="3">
        <f t="shared" ref="H2:H23" si="0">SUM(B2:G2)/N2</f>
        <v>1</v>
      </c>
      <c r="I2" s="3">
        <f t="shared" ref="I2:I23" si="1">COUNTIF(B2:G2,"B")/N2</f>
        <v>0</v>
      </c>
      <c r="J2" s="3">
        <f t="shared" ref="J2:J23" si="2">COUNTA(B2:G2)/N2</f>
        <v>1</v>
      </c>
      <c r="K2" s="3">
        <v>0</v>
      </c>
      <c r="L2" s="3"/>
      <c r="M2" s="3"/>
      <c r="N2" s="3">
        <v>2</v>
      </c>
    </row>
    <row r="3" spans="1:14" x14ac:dyDescent="0.25">
      <c r="A3" s="3" t="s">
        <v>124</v>
      </c>
      <c r="B3" s="3">
        <v>1</v>
      </c>
      <c r="C3" s="3"/>
      <c r="D3" s="3"/>
      <c r="E3" s="3"/>
      <c r="F3" s="3"/>
      <c r="G3" s="3"/>
      <c r="H3" s="3">
        <f t="shared" si="0"/>
        <v>0.5</v>
      </c>
      <c r="I3" s="3">
        <f t="shared" si="1"/>
        <v>0</v>
      </c>
      <c r="J3" s="3">
        <f t="shared" si="2"/>
        <v>0.5</v>
      </c>
      <c r="K3" s="3">
        <v>0</v>
      </c>
      <c r="L3" s="3"/>
      <c r="M3" s="3"/>
      <c r="N3" s="3">
        <v>2</v>
      </c>
    </row>
    <row r="4" spans="1:14" x14ac:dyDescent="0.25">
      <c r="A4" s="3" t="s">
        <v>21</v>
      </c>
      <c r="B4" s="3">
        <v>1</v>
      </c>
      <c r="C4" s="3">
        <v>1</v>
      </c>
      <c r="D4" s="3"/>
      <c r="E4" s="3"/>
      <c r="F4" s="3"/>
      <c r="G4" s="3"/>
      <c r="H4" s="3">
        <f t="shared" si="0"/>
        <v>1</v>
      </c>
      <c r="I4" s="3">
        <f t="shared" si="1"/>
        <v>0</v>
      </c>
      <c r="J4" s="3">
        <f t="shared" si="2"/>
        <v>1</v>
      </c>
      <c r="K4" s="3">
        <v>0</v>
      </c>
      <c r="L4" s="3"/>
      <c r="M4" s="3"/>
      <c r="N4" s="3">
        <v>2</v>
      </c>
    </row>
    <row r="5" spans="1:14" x14ac:dyDescent="0.25">
      <c r="A5" s="3" t="s">
        <v>71</v>
      </c>
      <c r="B5" s="3">
        <v>1</v>
      </c>
      <c r="C5" s="5">
        <v>1</v>
      </c>
      <c r="D5" s="3"/>
      <c r="E5" s="3"/>
      <c r="F5" s="3"/>
      <c r="G5" s="3"/>
      <c r="H5" s="3">
        <f t="shared" si="0"/>
        <v>1</v>
      </c>
      <c r="I5" s="3">
        <f t="shared" si="1"/>
        <v>0</v>
      </c>
      <c r="J5" s="3">
        <f t="shared" si="2"/>
        <v>1</v>
      </c>
      <c r="K5" s="3">
        <f>1/2</f>
        <v>0.5</v>
      </c>
      <c r="L5" s="3"/>
      <c r="M5" s="3"/>
      <c r="N5" s="3">
        <v>2</v>
      </c>
    </row>
    <row r="6" spans="1:14" x14ac:dyDescent="0.25">
      <c r="A6" s="3" t="s">
        <v>297</v>
      </c>
      <c r="B6" s="3">
        <v>1</v>
      </c>
      <c r="C6" s="3"/>
      <c r="D6" s="3"/>
      <c r="E6" s="3"/>
      <c r="F6" s="3"/>
      <c r="G6" s="3"/>
      <c r="H6" s="3">
        <f t="shared" si="0"/>
        <v>0.5</v>
      </c>
      <c r="I6" s="3">
        <f t="shared" si="1"/>
        <v>0</v>
      </c>
      <c r="J6" s="3">
        <f t="shared" si="2"/>
        <v>0.5</v>
      </c>
      <c r="K6" s="3">
        <v>0</v>
      </c>
      <c r="L6" s="3"/>
      <c r="M6" s="3"/>
      <c r="N6" s="3">
        <v>2</v>
      </c>
    </row>
    <row r="7" spans="1:14" x14ac:dyDescent="0.25">
      <c r="A7" s="3" t="s">
        <v>119</v>
      </c>
      <c r="B7" s="3">
        <v>1</v>
      </c>
      <c r="C7" s="3"/>
      <c r="D7" s="3"/>
      <c r="E7" s="3"/>
      <c r="F7" s="3"/>
      <c r="G7" s="3"/>
      <c r="H7" s="3">
        <f t="shared" si="0"/>
        <v>0.5</v>
      </c>
      <c r="I7" s="3">
        <f t="shared" si="1"/>
        <v>0</v>
      </c>
      <c r="J7" s="3">
        <f t="shared" si="2"/>
        <v>0.5</v>
      </c>
      <c r="K7" s="3">
        <v>0</v>
      </c>
      <c r="L7" s="3"/>
      <c r="M7" s="3"/>
      <c r="N7" s="3">
        <v>2</v>
      </c>
    </row>
    <row r="8" spans="1:14" x14ac:dyDescent="0.25">
      <c r="A8" s="3" t="s">
        <v>298</v>
      </c>
      <c r="B8" s="3">
        <v>1</v>
      </c>
      <c r="C8" s="3"/>
      <c r="D8" s="3"/>
      <c r="E8" s="3"/>
      <c r="F8" s="3"/>
      <c r="G8" s="3"/>
      <c r="H8" s="3">
        <f t="shared" si="0"/>
        <v>0.5</v>
      </c>
      <c r="I8" s="3">
        <f t="shared" si="1"/>
        <v>0</v>
      </c>
      <c r="J8" s="3">
        <f t="shared" si="2"/>
        <v>0.5</v>
      </c>
      <c r="K8" s="3">
        <v>0</v>
      </c>
      <c r="L8" s="3"/>
      <c r="M8" s="3"/>
      <c r="N8" s="3">
        <v>2</v>
      </c>
    </row>
    <row r="9" spans="1:14" x14ac:dyDescent="0.25">
      <c r="A9" s="3" t="s">
        <v>223</v>
      </c>
      <c r="B9" s="5">
        <v>1</v>
      </c>
      <c r="C9" s="3"/>
      <c r="D9" s="3"/>
      <c r="E9" s="3"/>
      <c r="F9" s="3"/>
      <c r="G9" s="3"/>
      <c r="H9" s="3">
        <f t="shared" si="0"/>
        <v>0.5</v>
      </c>
      <c r="I9" s="3">
        <f t="shared" si="1"/>
        <v>0</v>
      </c>
      <c r="J9" s="3">
        <f t="shared" si="2"/>
        <v>0.5</v>
      </c>
      <c r="K9" s="3">
        <f>1/1</f>
        <v>1</v>
      </c>
      <c r="L9" s="3"/>
      <c r="M9" s="3"/>
      <c r="N9" s="3">
        <v>2</v>
      </c>
    </row>
    <row r="10" spans="1:14" x14ac:dyDescent="0.25">
      <c r="A10" s="3" t="s">
        <v>299</v>
      </c>
      <c r="B10" s="3">
        <v>1</v>
      </c>
      <c r="C10" s="3"/>
      <c r="D10" s="3"/>
      <c r="E10" s="3"/>
      <c r="F10" s="3"/>
      <c r="G10" s="3"/>
      <c r="H10" s="3">
        <f t="shared" si="0"/>
        <v>0.5</v>
      </c>
      <c r="I10" s="3">
        <f t="shared" si="1"/>
        <v>0</v>
      </c>
      <c r="J10" s="3">
        <f t="shared" si="2"/>
        <v>0.5</v>
      </c>
      <c r="K10" s="3">
        <v>0</v>
      </c>
      <c r="L10" s="3"/>
      <c r="M10" s="3"/>
      <c r="N10" s="3">
        <v>2</v>
      </c>
    </row>
    <row r="11" spans="1:14" x14ac:dyDescent="0.25">
      <c r="A11" s="3" t="s">
        <v>183</v>
      </c>
      <c r="B11" s="3"/>
      <c r="C11" s="3">
        <v>1</v>
      </c>
      <c r="D11" s="3"/>
      <c r="E11" s="3"/>
      <c r="F11" s="3"/>
      <c r="G11" s="3"/>
      <c r="H11" s="3">
        <f t="shared" si="0"/>
        <v>0.5</v>
      </c>
      <c r="I11" s="3">
        <f t="shared" si="1"/>
        <v>0</v>
      </c>
      <c r="J11" s="3">
        <f t="shared" si="2"/>
        <v>0.5</v>
      </c>
      <c r="K11" s="3">
        <v>0</v>
      </c>
      <c r="L11" s="3"/>
      <c r="M11" s="3"/>
      <c r="N11" s="3">
        <v>2</v>
      </c>
    </row>
    <row r="12" spans="1:14" x14ac:dyDescent="0.25">
      <c r="A12" s="3" t="s">
        <v>90</v>
      </c>
      <c r="B12" s="3"/>
      <c r="C12" s="3">
        <v>1</v>
      </c>
      <c r="D12" s="3"/>
      <c r="E12" s="3"/>
      <c r="F12" s="3"/>
      <c r="G12" s="3"/>
      <c r="H12" s="3">
        <f t="shared" si="0"/>
        <v>0.5</v>
      </c>
      <c r="I12" s="3">
        <f t="shared" si="1"/>
        <v>0</v>
      </c>
      <c r="J12" s="3">
        <f t="shared" si="2"/>
        <v>0.5</v>
      </c>
      <c r="K12" s="3">
        <v>0</v>
      </c>
      <c r="L12" s="3"/>
      <c r="M12" s="3"/>
      <c r="N12" s="3">
        <v>2</v>
      </c>
    </row>
    <row r="13" spans="1:14" x14ac:dyDescent="0.25">
      <c r="A13" s="3" t="s">
        <v>27</v>
      </c>
      <c r="B13" s="3"/>
      <c r="C13" s="3">
        <v>1</v>
      </c>
      <c r="D13" s="3"/>
      <c r="E13" s="3"/>
      <c r="F13" s="3"/>
      <c r="G13" s="3"/>
      <c r="H13" s="3">
        <f t="shared" si="0"/>
        <v>0.5</v>
      </c>
      <c r="I13" s="3">
        <f t="shared" si="1"/>
        <v>0</v>
      </c>
      <c r="J13" s="3">
        <f t="shared" si="2"/>
        <v>0.5</v>
      </c>
      <c r="K13" s="3">
        <v>0</v>
      </c>
      <c r="L13" s="3"/>
      <c r="M13" s="3"/>
      <c r="N13" s="3">
        <v>2</v>
      </c>
    </row>
    <row r="14" spans="1:14" x14ac:dyDescent="0.25">
      <c r="A14" s="3" t="s">
        <v>61</v>
      </c>
      <c r="B14" s="3"/>
      <c r="C14" s="3">
        <v>1</v>
      </c>
      <c r="D14" s="3"/>
      <c r="E14" s="3"/>
      <c r="F14" s="3"/>
      <c r="G14" s="3"/>
      <c r="H14" s="3">
        <f t="shared" si="0"/>
        <v>0.5</v>
      </c>
      <c r="I14" s="3">
        <f t="shared" si="1"/>
        <v>0</v>
      </c>
      <c r="J14" s="3">
        <f t="shared" si="2"/>
        <v>0.5</v>
      </c>
      <c r="K14" s="3">
        <v>0</v>
      </c>
      <c r="L14" s="3"/>
      <c r="M14" s="3"/>
      <c r="N14" s="3">
        <v>2</v>
      </c>
    </row>
    <row r="15" spans="1:14" x14ac:dyDescent="0.25">
      <c r="A15" s="3" t="s">
        <v>12</v>
      </c>
      <c r="B15" s="3"/>
      <c r="C15" s="3">
        <v>1</v>
      </c>
      <c r="D15" s="3"/>
      <c r="E15" s="3"/>
      <c r="F15" s="3"/>
      <c r="G15" s="3"/>
      <c r="H15" s="3">
        <f t="shared" si="0"/>
        <v>0.5</v>
      </c>
      <c r="I15" s="3">
        <f t="shared" si="1"/>
        <v>0</v>
      </c>
      <c r="J15" s="3">
        <f t="shared" si="2"/>
        <v>0.5</v>
      </c>
      <c r="K15" s="3">
        <v>0</v>
      </c>
      <c r="L15" s="3"/>
      <c r="M15" s="3"/>
      <c r="N15" s="3">
        <v>2</v>
      </c>
    </row>
    <row r="16" spans="1:14" x14ac:dyDescent="0.25">
      <c r="A16" s="3" t="s">
        <v>288</v>
      </c>
      <c r="B16" s="3"/>
      <c r="C16" s="3">
        <v>1</v>
      </c>
      <c r="D16" s="3"/>
      <c r="E16" s="3"/>
      <c r="F16" s="3"/>
      <c r="G16" s="3"/>
      <c r="H16" s="3">
        <f t="shared" si="0"/>
        <v>0.5</v>
      </c>
      <c r="I16" s="3">
        <f t="shared" si="1"/>
        <v>0</v>
      </c>
      <c r="J16" s="3">
        <f t="shared" si="2"/>
        <v>0.5</v>
      </c>
      <c r="K16" s="3">
        <v>0</v>
      </c>
      <c r="L16" s="3"/>
      <c r="M16" s="3"/>
      <c r="N16" s="3">
        <v>2</v>
      </c>
    </row>
    <row r="17" spans="1:14" x14ac:dyDescent="0.25">
      <c r="A17" s="3" t="s">
        <v>275</v>
      </c>
      <c r="B17" s="4" t="s">
        <v>269</v>
      </c>
      <c r="C17" s="3"/>
      <c r="D17" s="3"/>
      <c r="E17" s="3"/>
      <c r="F17" s="3"/>
      <c r="G17" s="3"/>
      <c r="H17" s="3">
        <f t="shared" si="0"/>
        <v>0</v>
      </c>
      <c r="I17" s="3">
        <f t="shared" si="1"/>
        <v>0.5</v>
      </c>
      <c r="J17" s="3">
        <f t="shared" si="2"/>
        <v>0.5</v>
      </c>
      <c r="K17" s="3">
        <v>0</v>
      </c>
      <c r="L17" s="3"/>
      <c r="M17" s="3"/>
      <c r="N17" s="3">
        <v>2</v>
      </c>
    </row>
    <row r="18" spans="1:14" x14ac:dyDescent="0.25">
      <c r="A18" s="3" t="s">
        <v>250</v>
      </c>
      <c r="B18" s="4" t="s">
        <v>269</v>
      </c>
      <c r="C18" s="4" t="s">
        <v>269</v>
      </c>
      <c r="D18" s="3"/>
      <c r="E18" s="3"/>
      <c r="F18" s="3"/>
      <c r="G18" s="3"/>
      <c r="H18" s="3">
        <f t="shared" si="0"/>
        <v>0</v>
      </c>
      <c r="I18" s="3">
        <f t="shared" si="1"/>
        <v>1</v>
      </c>
      <c r="J18" s="3">
        <f t="shared" si="2"/>
        <v>1</v>
      </c>
      <c r="K18" s="3">
        <v>0</v>
      </c>
      <c r="L18" s="3"/>
      <c r="M18" s="3"/>
      <c r="N18" s="3">
        <v>2</v>
      </c>
    </row>
    <row r="19" spans="1:14" x14ac:dyDescent="0.25">
      <c r="A19" s="3" t="s">
        <v>300</v>
      </c>
      <c r="B19" s="4" t="s">
        <v>269</v>
      </c>
      <c r="C19" s="4" t="s">
        <v>269</v>
      </c>
      <c r="D19" s="3"/>
      <c r="E19" s="3"/>
      <c r="F19" s="3"/>
      <c r="G19" s="3"/>
      <c r="H19" s="3">
        <f t="shared" si="0"/>
        <v>0</v>
      </c>
      <c r="I19" s="3">
        <f t="shared" si="1"/>
        <v>1</v>
      </c>
      <c r="J19" s="3">
        <f t="shared" si="2"/>
        <v>1</v>
      </c>
      <c r="K19" s="3">
        <v>0</v>
      </c>
      <c r="L19" s="3"/>
      <c r="M19" s="3"/>
      <c r="N19" s="3">
        <v>2</v>
      </c>
    </row>
    <row r="20" spans="1:14" x14ac:dyDescent="0.25">
      <c r="A20" s="3" t="s">
        <v>301</v>
      </c>
      <c r="B20" s="4" t="s">
        <v>269</v>
      </c>
      <c r="C20" s="3"/>
      <c r="D20" s="3"/>
      <c r="E20" s="3"/>
      <c r="F20" s="3"/>
      <c r="G20" s="3"/>
      <c r="H20" s="3">
        <f t="shared" si="0"/>
        <v>0</v>
      </c>
      <c r="I20" s="3">
        <f t="shared" si="1"/>
        <v>0.5</v>
      </c>
      <c r="J20" s="3">
        <f t="shared" si="2"/>
        <v>0.5</v>
      </c>
      <c r="K20" s="3">
        <v>0</v>
      </c>
      <c r="L20" s="3"/>
      <c r="M20" s="3"/>
      <c r="N20" s="3">
        <v>2</v>
      </c>
    </row>
    <row r="21" spans="1:14" x14ac:dyDescent="0.25">
      <c r="A21" s="3" t="s">
        <v>302</v>
      </c>
      <c r="B21" s="4" t="s">
        <v>269</v>
      </c>
      <c r="C21" s="4" t="s">
        <v>269</v>
      </c>
      <c r="D21" s="3"/>
      <c r="E21" s="3"/>
      <c r="F21" s="3"/>
      <c r="G21" s="3"/>
      <c r="H21" s="3">
        <f t="shared" si="0"/>
        <v>0</v>
      </c>
      <c r="I21" s="3">
        <f t="shared" si="1"/>
        <v>1</v>
      </c>
      <c r="J21" s="3">
        <f t="shared" si="2"/>
        <v>1</v>
      </c>
      <c r="K21" s="3">
        <v>0</v>
      </c>
      <c r="L21" s="3"/>
      <c r="M21" s="3"/>
      <c r="N21" s="3">
        <v>2</v>
      </c>
    </row>
    <row r="22" spans="1:14" x14ac:dyDescent="0.25">
      <c r="A22" s="3" t="s">
        <v>165</v>
      </c>
      <c r="B22" s="3"/>
      <c r="C22" s="4" t="s">
        <v>269</v>
      </c>
      <c r="D22" s="3"/>
      <c r="E22" s="3"/>
      <c r="F22" s="3"/>
      <c r="G22" s="3"/>
      <c r="H22" s="3">
        <f t="shared" si="0"/>
        <v>0</v>
      </c>
      <c r="I22" s="3">
        <f t="shared" si="1"/>
        <v>0.5</v>
      </c>
      <c r="J22" s="3">
        <f t="shared" si="2"/>
        <v>0.5</v>
      </c>
      <c r="K22" s="3">
        <v>0</v>
      </c>
      <c r="L22" s="3"/>
      <c r="M22" s="3"/>
      <c r="N22" s="3">
        <v>2</v>
      </c>
    </row>
    <row r="23" spans="1:14" x14ac:dyDescent="0.25">
      <c r="A23" s="3" t="s">
        <v>303</v>
      </c>
      <c r="B23" s="3"/>
      <c r="C23" s="4" t="s">
        <v>269</v>
      </c>
      <c r="D23" s="3"/>
      <c r="E23" s="3"/>
      <c r="F23" s="3"/>
      <c r="G23" s="3"/>
      <c r="H23" s="3">
        <f t="shared" si="0"/>
        <v>0</v>
      </c>
      <c r="I23" s="3">
        <f t="shared" si="1"/>
        <v>0.5</v>
      </c>
      <c r="J23" s="3">
        <f t="shared" si="2"/>
        <v>0.5</v>
      </c>
      <c r="K23" s="3">
        <v>0</v>
      </c>
      <c r="L23" s="3"/>
      <c r="M23" s="3"/>
      <c r="N23" s="3">
        <v>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9143FE-3D77-494E-90D9-20DD9B02D96D}">
  <dimension ref="A1:B11"/>
  <sheetViews>
    <sheetView workbookViewId="0">
      <selection activeCell="I24" sqref="I24"/>
    </sheetView>
  </sheetViews>
  <sheetFormatPr defaultRowHeight="15" x14ac:dyDescent="0.25"/>
  <sheetData>
    <row r="1" spans="1:2" x14ac:dyDescent="0.25">
      <c r="A1" s="3" t="s">
        <v>125</v>
      </c>
      <c r="B1" s="3">
        <v>90</v>
      </c>
    </row>
    <row r="2" spans="1:2" x14ac:dyDescent="0.25">
      <c r="A2" s="3" t="s">
        <v>11</v>
      </c>
      <c r="B2" s="3">
        <v>66</v>
      </c>
    </row>
    <row r="3" spans="1:2" x14ac:dyDescent="0.25">
      <c r="A3" s="3" t="s">
        <v>218</v>
      </c>
      <c r="B3" s="3">
        <v>78</v>
      </c>
    </row>
    <row r="4" spans="1:2" x14ac:dyDescent="0.25">
      <c r="A4" s="3" t="s">
        <v>114</v>
      </c>
      <c r="B4" s="3">
        <v>64</v>
      </c>
    </row>
    <row r="5" spans="1:2" x14ac:dyDescent="0.25">
      <c r="A5" s="3" t="s">
        <v>96</v>
      </c>
      <c r="B5" s="3">
        <v>68</v>
      </c>
    </row>
    <row r="6" spans="1:2" x14ac:dyDescent="0.25">
      <c r="A6" s="3" t="s">
        <v>136</v>
      </c>
      <c r="B6" s="3">
        <v>70</v>
      </c>
    </row>
    <row r="7" spans="1:2" x14ac:dyDescent="0.25">
      <c r="A7" s="3" t="s">
        <v>33</v>
      </c>
      <c r="B7" s="3">
        <v>54</v>
      </c>
    </row>
    <row r="8" spans="1:2" x14ac:dyDescent="0.25">
      <c r="A8" s="3" t="s">
        <v>62</v>
      </c>
      <c r="B8" s="3">
        <v>79</v>
      </c>
    </row>
    <row r="9" spans="1:2" x14ac:dyDescent="0.25">
      <c r="A9" s="3" t="s">
        <v>46</v>
      </c>
      <c r="B9" s="3">
        <v>90</v>
      </c>
    </row>
    <row r="10" spans="1:2" x14ac:dyDescent="0.25">
      <c r="A10" s="3" t="s">
        <v>79</v>
      </c>
      <c r="B10" s="3">
        <v>75</v>
      </c>
    </row>
    <row r="11" spans="1:2" x14ac:dyDescent="0.25">
      <c r="A11" s="3"/>
      <c r="B11" s="3">
        <f>MEDIAN(B1:B10)</f>
        <v>72.5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39D87-EF2E-4F2D-A4B3-3621F044B7EE}">
  <dimension ref="A1:A67"/>
  <sheetViews>
    <sheetView workbookViewId="0">
      <selection sqref="A1:A1048576"/>
    </sheetView>
  </sheetViews>
  <sheetFormatPr defaultRowHeight="15" x14ac:dyDescent="0.25"/>
  <sheetData>
    <row r="1" spans="1:1" x14ac:dyDescent="0.25">
      <c r="A1" t="s">
        <v>304</v>
      </c>
    </row>
    <row r="3" spans="1:1" x14ac:dyDescent="0.25">
      <c r="A3" t="s">
        <v>305</v>
      </c>
    </row>
    <row r="5" spans="1:1" x14ac:dyDescent="0.25">
      <c r="A5" t="s">
        <v>306</v>
      </c>
    </row>
    <row r="6" spans="1:1" x14ac:dyDescent="0.25">
      <c r="A6" t="s">
        <v>307</v>
      </c>
    </row>
    <row r="7" spans="1:1" x14ac:dyDescent="0.25">
      <c r="A7" t="s">
        <v>308</v>
      </c>
    </row>
    <row r="8" spans="1:1" x14ac:dyDescent="0.25">
      <c r="A8" t="s">
        <v>309</v>
      </c>
    </row>
    <row r="9" spans="1:1" x14ac:dyDescent="0.25">
      <c r="A9" t="s">
        <v>310</v>
      </c>
    </row>
    <row r="10" spans="1:1" x14ac:dyDescent="0.25">
      <c r="A10" t="s">
        <v>311</v>
      </c>
    </row>
    <row r="11" spans="1:1" x14ac:dyDescent="0.25">
      <c r="A11" t="s">
        <v>312</v>
      </c>
    </row>
    <row r="12" spans="1:1" x14ac:dyDescent="0.25">
      <c r="A12" t="s">
        <v>313</v>
      </c>
    </row>
    <row r="15" spans="1:1" x14ac:dyDescent="0.25">
      <c r="A15" t="s">
        <v>314</v>
      </c>
    </row>
    <row r="17" spans="1:1" x14ac:dyDescent="0.25">
      <c r="A17" t="s">
        <v>315</v>
      </c>
    </row>
    <row r="18" spans="1:1" x14ac:dyDescent="0.25">
      <c r="A18" t="s">
        <v>316</v>
      </c>
    </row>
    <row r="19" spans="1:1" x14ac:dyDescent="0.25">
      <c r="A19" t="s">
        <v>317</v>
      </c>
    </row>
    <row r="20" spans="1:1" x14ac:dyDescent="0.25">
      <c r="A20" t="s">
        <v>318</v>
      </c>
    </row>
    <row r="21" spans="1:1" x14ac:dyDescent="0.25">
      <c r="A21" t="s">
        <v>319</v>
      </c>
    </row>
    <row r="22" spans="1:1" x14ac:dyDescent="0.25">
      <c r="A22" t="s">
        <v>320</v>
      </c>
    </row>
    <row r="23" spans="1:1" x14ac:dyDescent="0.25">
      <c r="A23" t="s">
        <v>321</v>
      </c>
    </row>
    <row r="24" spans="1:1" x14ac:dyDescent="0.25">
      <c r="A24" t="s">
        <v>322</v>
      </c>
    </row>
    <row r="25" spans="1:1" x14ac:dyDescent="0.25">
      <c r="A25" t="s">
        <v>323</v>
      </c>
    </row>
    <row r="26" spans="1:1" x14ac:dyDescent="0.25">
      <c r="A26" t="s">
        <v>324</v>
      </c>
    </row>
    <row r="27" spans="1:1" x14ac:dyDescent="0.25">
      <c r="A27" t="s">
        <v>325</v>
      </c>
    </row>
    <row r="28" spans="1:1" x14ac:dyDescent="0.25">
      <c r="A28" t="s">
        <v>326</v>
      </c>
    </row>
    <row r="29" spans="1:1" x14ac:dyDescent="0.25">
      <c r="A29" t="s">
        <v>327</v>
      </c>
    </row>
    <row r="30" spans="1:1" x14ac:dyDescent="0.25">
      <c r="A30" t="s">
        <v>328</v>
      </c>
    </row>
    <row r="31" spans="1:1" x14ac:dyDescent="0.25">
      <c r="A31" t="s">
        <v>329</v>
      </c>
    </row>
    <row r="32" spans="1:1" x14ac:dyDescent="0.25">
      <c r="A32" t="s">
        <v>330</v>
      </c>
    </row>
    <row r="33" spans="1:1" x14ac:dyDescent="0.25">
      <c r="A33" t="s">
        <v>331</v>
      </c>
    </row>
    <row r="36" spans="1:1" x14ac:dyDescent="0.25">
      <c r="A36" t="s">
        <v>332</v>
      </c>
    </row>
    <row r="38" spans="1:1" x14ac:dyDescent="0.25">
      <c r="A38" t="s">
        <v>333</v>
      </c>
    </row>
    <row r="39" spans="1:1" x14ac:dyDescent="0.25">
      <c r="A39" t="s">
        <v>334</v>
      </c>
    </row>
    <row r="40" spans="1:1" x14ac:dyDescent="0.25">
      <c r="A40" t="s">
        <v>335</v>
      </c>
    </row>
    <row r="41" spans="1:1" x14ac:dyDescent="0.25">
      <c r="A41" t="s">
        <v>336</v>
      </c>
    </row>
    <row r="42" spans="1:1" x14ac:dyDescent="0.25">
      <c r="A42" t="s">
        <v>315</v>
      </c>
    </row>
    <row r="43" spans="1:1" x14ac:dyDescent="0.25">
      <c r="A43" t="s">
        <v>337</v>
      </c>
    </row>
    <row r="44" spans="1:1" x14ac:dyDescent="0.25">
      <c r="A44" t="s">
        <v>338</v>
      </c>
    </row>
    <row r="45" spans="1:1" x14ac:dyDescent="0.25">
      <c r="A45" t="s">
        <v>339</v>
      </c>
    </row>
    <row r="46" spans="1:1" x14ac:dyDescent="0.25">
      <c r="A46" t="s">
        <v>340</v>
      </c>
    </row>
    <row r="47" spans="1:1" x14ac:dyDescent="0.25">
      <c r="A47" t="s">
        <v>341</v>
      </c>
    </row>
    <row r="48" spans="1:1" x14ac:dyDescent="0.25">
      <c r="A48" t="s">
        <v>342</v>
      </c>
    </row>
    <row r="49" spans="1:1" x14ac:dyDescent="0.25">
      <c r="A49" t="s">
        <v>343</v>
      </c>
    </row>
    <row r="50" spans="1:1" x14ac:dyDescent="0.25">
      <c r="A50" t="s">
        <v>316</v>
      </c>
    </row>
    <row r="51" spans="1:1" x14ac:dyDescent="0.25">
      <c r="A51" t="s">
        <v>317</v>
      </c>
    </row>
    <row r="52" spans="1:1" x14ac:dyDescent="0.25">
      <c r="A52" t="s">
        <v>318</v>
      </c>
    </row>
    <row r="53" spans="1:1" x14ac:dyDescent="0.25">
      <c r="A53" t="s">
        <v>344</v>
      </c>
    </row>
    <row r="54" spans="1:1" x14ac:dyDescent="0.25">
      <c r="A54" t="s">
        <v>345</v>
      </c>
    </row>
    <row r="55" spans="1:1" x14ac:dyDescent="0.25">
      <c r="A55" t="s">
        <v>346</v>
      </c>
    </row>
    <row r="56" spans="1:1" x14ac:dyDescent="0.25">
      <c r="A56" t="s">
        <v>319</v>
      </c>
    </row>
    <row r="57" spans="1:1" x14ac:dyDescent="0.25">
      <c r="A57" t="s">
        <v>320</v>
      </c>
    </row>
    <row r="58" spans="1:1" x14ac:dyDescent="0.25">
      <c r="A58" t="s">
        <v>321</v>
      </c>
    </row>
    <row r="59" spans="1:1" x14ac:dyDescent="0.25">
      <c r="A59" t="s">
        <v>322</v>
      </c>
    </row>
    <row r="60" spans="1:1" x14ac:dyDescent="0.25">
      <c r="A60" t="s">
        <v>347</v>
      </c>
    </row>
    <row r="61" spans="1:1" x14ac:dyDescent="0.25">
      <c r="A61" t="s">
        <v>348</v>
      </c>
    </row>
    <row r="62" spans="1:1" x14ac:dyDescent="0.25">
      <c r="A62" t="s">
        <v>349</v>
      </c>
    </row>
    <row r="63" spans="1:1" x14ac:dyDescent="0.25">
      <c r="A63" t="s">
        <v>323</v>
      </c>
    </row>
    <row r="64" spans="1:1" x14ac:dyDescent="0.25">
      <c r="A64" t="s">
        <v>324</v>
      </c>
    </row>
    <row r="65" spans="1:1" x14ac:dyDescent="0.25">
      <c r="A65" t="s">
        <v>325</v>
      </c>
    </row>
    <row r="66" spans="1:1" x14ac:dyDescent="0.25">
      <c r="A66" t="s">
        <v>328</v>
      </c>
    </row>
    <row r="67" spans="1:1" x14ac:dyDescent="0.25">
      <c r="A67" t="s">
        <v>350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3 c u X A 1 G Z u q l A A A A 9 g A A A B I A H A B D b 2 5 m a W c v U G F j a 2 F n Z S 5 4 b W w g o h g A K K A U A A A A A A A A A A A A A A A A A A A A A A A A A A A A h Y 9 N D o I w G E S v Q r q n P 2 i U k I 8 S 4 1 Y S E 6 N x 2 9 Q K j V A M L Z a 7 u f B I X k G M o u 5 c z p u 3 m L l f b 5 D 1 d R V c V G t 1 Y 1 L E M E W B M r I 5 a F O k q H P H M E Y Z h 7 W Q J 1 G o Y J C N T X p 7 S F H p 3 D k h x H u P / Q Q 3 b U E i S h n Z 5 6 u N L F U t 0 E f W / + V Q G + u E k Q p x 2 L 3 G 8 A i z 6 Q y z e Y w p k B F C r s 1 X i I a 9 z / Y H w r K r X N c q r k y 4 2 A I Z I 5 D 3 B / 4 A U E s D B B Q A A g A I A E t 3 L l 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L d y 5 c K I p H u A 4 A A A A R A A A A E w A c A E Z v c m 1 1 b G F z L 1 N l Y 3 R p b 2 4 x L m 0 g o h g A K K A U A A A A A A A A A A A A A A A A A A A A A A A A A A A A K 0 5 N L s n M z 1 M I h t C G 1 g B Q S w E C L Q A U A A I A C A B L d y 5 c D U Z m 6 q U A A A D 2 A A A A E g A A A A A A A A A A A A A A A A A A A A A A Q 2 9 u Z m l n L 1 B h Y 2 t h Z 2 U u e G 1 s U E s B A i 0 A F A A C A A g A S 3 c u X A / K 6 a u k A A A A 6 Q A A A B M A A A A A A A A A A A A A A A A A 8 Q A A A F t D b 2 5 0 Z W 5 0 X 1 R 5 c G V z X S 5 4 b W x Q S w E C L Q A U A A I A C A B L d y 5 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3 u Q O J x C Y E K y a W W D a 1 7 4 f w A A A A A C A A A A A A A Q Z g A A A A E A A C A A A A C r U e s N D Z i h v q g + D t 4 3 a 3 v 8 z G x a / a G i Z a O z S t s d r D H I h Q A A A A A O g A A A A A I A A C A A A A A Z 8 1 0 1 K J h Z z R 1 l 7 9 0 r 8 L a s v E / v 8 w m b I 2 O d 4 d 9 a X I I p t 1 A A A A A 1 D Q l Y l D L L 6 W q I p a g i p F F x O h A / 8 N D S 1 V I 1 K e k q c E 4 9 l U X c k x K / a t X f v Z f W W c S A w j w p w C X Y U q 0 I S D d n M a F / T P O C y i t u z v U g n N b B R l C K w 6 P o m U A A A A C q f 1 G l E 4 x K H + r J B E 7 Y X u 8 O d / f o l T z P x S k b V D h s Z O i 0 9 Y t L 3 r t x / p 2 l s k X o I 1 o K d K U V S / z X E Z 9 r n 0 q C 4 s 2 z D d 2 z < / D a t a M a s h u p > 
</file>

<file path=customXml/itemProps1.xml><?xml version="1.0" encoding="utf-8"?>
<ds:datastoreItem xmlns:ds="http://schemas.openxmlformats.org/officeDocument/2006/customXml" ds:itemID="{278C8D56-89AD-489D-877D-E4CDC74E34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Pretenders</vt:lpstr>
      <vt:lpstr>Bans_nicked_from_type100</vt:lpstr>
      <vt:lpstr>Game_End_T100</vt:lpstr>
      <vt:lpstr>T100_Original_Tables_EA</vt:lpstr>
      <vt:lpstr>T100_Original_Tables_MA</vt:lpstr>
      <vt:lpstr>T100_Original_Tables_LA</vt:lpstr>
      <vt:lpstr>T100_Original_Game_Length</vt:lpstr>
      <vt:lpstr>T100_Post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Posner</dc:creator>
  <cp:lastModifiedBy>Daniel Posner</cp:lastModifiedBy>
  <dcterms:created xsi:type="dcterms:W3CDTF">2026-01-07T22:42:09Z</dcterms:created>
  <dcterms:modified xsi:type="dcterms:W3CDTF">2026-06-28T00:11:08Z</dcterms:modified>
</cp:coreProperties>
</file>